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汇总" sheetId="1" r:id="rId1"/>
    <sheet name="Sheet1" sheetId="2" r:id="rId2"/>
    <sheet name="Sheet3" sheetId="3" r:id="rId3"/>
  </sheets>
  <definedNames>
    <definedName name="_xlnm._FilterDatabase" localSheetId="2" hidden="1">'Sheet3'!$D$1:$N$229</definedName>
    <definedName name="_xlnm._FilterDatabase" localSheetId="0" hidden="1">'汇总'!$A$6:$AA$236</definedName>
    <definedName name="_xlnm.Print_Area" localSheetId="0">'汇总'!$A$1:$AA$307</definedName>
    <definedName name="_xlnm.Print_Titles" localSheetId="0">'汇总'!$4:$6</definedName>
  </definedNames>
  <calcPr fullCalcOnLoad="1"/>
</workbook>
</file>

<file path=xl/sharedStrings.xml><?xml version="1.0" encoding="utf-8"?>
<sst xmlns="http://schemas.openxmlformats.org/spreadsheetml/2006/main" count="796" uniqueCount="511">
  <si>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</si>
  <si>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</si>
  <si>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</si>
  <si>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</si>
  <si>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</si>
  <si>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</si>
  <si>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</si>
  <si>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</si>
  <si>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</si>
  <si>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</si>
  <si>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旷工</t>
  </si>
  <si>
    <t>事假</t>
  </si>
  <si>
    <t>明细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</si>
  <si>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</si>
  <si>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</si>
  <si>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</si>
  <si>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</si>
  <si>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</si>
  <si>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</si>
  <si>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</si>
  <si>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</si>
  <si>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杨朝霞</t>
  </si>
  <si>
    <t>刘艳彬</t>
  </si>
  <si>
    <t>谭斌科</t>
  </si>
  <si>
    <t>曾海云</t>
  </si>
  <si>
    <t>何梦群</t>
  </si>
  <si>
    <t>任建斌</t>
  </si>
  <si>
    <t>陈  辉</t>
  </si>
  <si>
    <t>欧新飞</t>
  </si>
  <si>
    <t>杨玉梅</t>
  </si>
  <si>
    <t>罗文彬</t>
  </si>
  <si>
    <t>皮闻捷</t>
  </si>
  <si>
    <t>孙丽萍</t>
  </si>
  <si>
    <t>郭戍方</t>
  </si>
  <si>
    <t>刘志刚</t>
  </si>
  <si>
    <t>夏颖慧</t>
  </si>
  <si>
    <t>李雪文</t>
  </si>
  <si>
    <t>孔颖丹</t>
  </si>
  <si>
    <t>蔡忠霞</t>
  </si>
  <si>
    <t>符江平</t>
  </si>
  <si>
    <t>夏志洪</t>
  </si>
  <si>
    <t>陈春香</t>
  </si>
  <si>
    <t>李小军</t>
  </si>
  <si>
    <t>市气象局</t>
  </si>
  <si>
    <t>市商务局</t>
  </si>
  <si>
    <t>罗乐园</t>
  </si>
  <si>
    <t>郑伟春</t>
  </si>
  <si>
    <t>龚寒梅</t>
  </si>
  <si>
    <t>市民政局</t>
  </si>
  <si>
    <t>蔡君仪</t>
  </si>
  <si>
    <t>吕蔚华</t>
  </si>
  <si>
    <t>备注</t>
  </si>
  <si>
    <t>罗  晨</t>
  </si>
  <si>
    <t>张  晗</t>
  </si>
  <si>
    <t>文  涛</t>
  </si>
  <si>
    <t>帅  文</t>
  </si>
  <si>
    <t>莫  凡</t>
  </si>
  <si>
    <t>杨  今</t>
  </si>
  <si>
    <t>邓  熠</t>
  </si>
  <si>
    <t>赵  恒</t>
  </si>
  <si>
    <t>储  蕾</t>
  </si>
  <si>
    <t>刘  芳</t>
  </si>
  <si>
    <t>市公安局</t>
  </si>
  <si>
    <t>金立佳</t>
  </si>
  <si>
    <t>姓名</t>
  </si>
  <si>
    <t>缺指纹</t>
  </si>
  <si>
    <t>行政 效能</t>
  </si>
  <si>
    <t>网上 审批</t>
  </si>
  <si>
    <t>社会 评议</t>
  </si>
  <si>
    <t>许  可</t>
  </si>
  <si>
    <t>——</t>
  </si>
  <si>
    <t>张  玲</t>
  </si>
  <si>
    <t>胡倩妮</t>
  </si>
  <si>
    <t>肖政林</t>
  </si>
  <si>
    <t>李  剑</t>
  </si>
  <si>
    <t>万欢元</t>
  </si>
  <si>
    <t>龚旭怡</t>
  </si>
  <si>
    <t>高  翔</t>
  </si>
  <si>
    <t>杨  舟</t>
  </si>
  <si>
    <t>卜政勋</t>
  </si>
  <si>
    <t>汤  娟</t>
  </si>
  <si>
    <t>李  娜</t>
  </si>
  <si>
    <t>崔支援</t>
  </si>
  <si>
    <t>曹  红</t>
  </si>
  <si>
    <t>蔡  敏</t>
  </si>
  <si>
    <t>孙  辉</t>
  </si>
  <si>
    <t>岳  明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</si>
  <si>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</si>
  <si>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</si>
  <si>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</si>
  <si>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</si>
  <si>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</si>
  <si>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</si>
  <si>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</si>
  <si>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</si>
  <si>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</si>
  <si>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王彦杰</t>
  </si>
  <si>
    <t>蒋  韬</t>
  </si>
  <si>
    <t>卜劲松</t>
  </si>
  <si>
    <t>陈汝婷</t>
  </si>
  <si>
    <t>舒  嵘</t>
  </si>
  <si>
    <t>蔡赛蛟</t>
  </si>
  <si>
    <t>向  前</t>
  </si>
  <si>
    <t>陈大庆</t>
  </si>
  <si>
    <t>王  文</t>
  </si>
  <si>
    <t>许思源</t>
  </si>
  <si>
    <t>赵哲晟</t>
  </si>
  <si>
    <t>李  创</t>
  </si>
  <si>
    <t>卢志奇</t>
  </si>
  <si>
    <t>崔清平</t>
  </si>
  <si>
    <t>孙爱明</t>
  </si>
  <si>
    <t>孙绎雪</t>
  </si>
  <si>
    <t>周四清</t>
  </si>
  <si>
    <t>梁荣华</t>
  </si>
  <si>
    <t>张雅琴</t>
  </si>
  <si>
    <t>廖  瑛</t>
  </si>
  <si>
    <t>刘  峰</t>
  </si>
  <si>
    <t>曾  铮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</si>
  <si>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</si>
  <si>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</si>
  <si>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</si>
  <si>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</si>
  <si>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</si>
  <si>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</si>
  <si>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</si>
  <si>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</si>
  <si>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</si>
  <si>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</si>
  <si>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</si>
  <si>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</si>
  <si>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</si>
  <si>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</si>
  <si>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郭  霞</t>
  </si>
  <si>
    <t>曾  琳</t>
  </si>
  <si>
    <t>贺媛媛</t>
  </si>
  <si>
    <t>谌  平</t>
  </si>
  <si>
    <t>何  蓓</t>
  </si>
  <si>
    <t>陈  佳</t>
  </si>
  <si>
    <t>刘  坤</t>
  </si>
  <si>
    <t>周  伟</t>
  </si>
  <si>
    <t>吴  青</t>
  </si>
  <si>
    <t>王  晴</t>
  </si>
  <si>
    <t>夏  强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</si>
  <si>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</si>
  <si>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</si>
  <si>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</si>
  <si>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</si>
  <si>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</si>
  <si>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</si>
  <si>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</si>
  <si>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</si>
  <si>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</si>
  <si>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</si>
  <si>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盛  剑</t>
  </si>
  <si>
    <t>符思行</t>
  </si>
  <si>
    <t>曹世伟</t>
  </si>
  <si>
    <t xml:space="preserve">王  亮 </t>
  </si>
  <si>
    <t>陈新华</t>
  </si>
  <si>
    <t>姚  晔</t>
  </si>
  <si>
    <t>曾春华</t>
  </si>
  <si>
    <t>李  娜</t>
  </si>
  <si>
    <t>谢  彬</t>
  </si>
  <si>
    <t>李永红</t>
  </si>
  <si>
    <t>徐志伟</t>
  </si>
  <si>
    <t>业务
管理</t>
  </si>
  <si>
    <t>杨  魁</t>
  </si>
  <si>
    <t>陈  涛</t>
  </si>
  <si>
    <t>李  捷</t>
  </si>
  <si>
    <t>张  艳</t>
  </si>
  <si>
    <t>周诗慧</t>
  </si>
  <si>
    <t>曹  伶</t>
  </si>
  <si>
    <t>邓梦寒</t>
  </si>
  <si>
    <t>曾赛周</t>
  </si>
  <si>
    <t>陈艳萍</t>
  </si>
  <si>
    <t>市税务局</t>
  </si>
  <si>
    <t>卜  军</t>
  </si>
  <si>
    <t>刘竹纯</t>
  </si>
  <si>
    <t>张  军</t>
  </si>
  <si>
    <t>夏爱湘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</si>
  <si>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晶</t>
    </r>
  </si>
  <si>
    <t>绩效奖金</t>
  </si>
  <si>
    <t>高明生</t>
  </si>
  <si>
    <t>曹喜艳</t>
  </si>
  <si>
    <t>欧阳正林</t>
  </si>
  <si>
    <t>张桂林</t>
  </si>
  <si>
    <t>车  萍</t>
  </si>
  <si>
    <t>谢小莲</t>
  </si>
  <si>
    <t>温  良</t>
  </si>
  <si>
    <t>龙建中</t>
  </si>
  <si>
    <t>曾  果</t>
  </si>
  <si>
    <t>姚汉文</t>
  </si>
  <si>
    <t>杨  琦</t>
  </si>
  <si>
    <t>蔡  博</t>
  </si>
  <si>
    <r>
      <t xml:space="preserve">曾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朵</t>
    </r>
  </si>
  <si>
    <t>刘海燕</t>
  </si>
  <si>
    <t>综合服务</t>
  </si>
  <si>
    <r>
      <t xml:space="preserve"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
</t>
    </r>
    <r>
      <rPr>
        <b/>
        <sz val="10"/>
        <rFont val="宋体"/>
        <family val="0"/>
      </rPr>
      <t xml:space="preserve">                                                                   </t>
    </r>
  </si>
  <si>
    <t>督查情况</t>
  </si>
  <si>
    <t>陈  勇</t>
  </si>
  <si>
    <t>刘  嵘</t>
  </si>
  <si>
    <t xml:space="preserve">     窗口管理科：                                     财务审核：                                    分管领导： </t>
  </si>
  <si>
    <t>市市场监管局</t>
  </si>
  <si>
    <t>市自然资源和规划局</t>
  </si>
  <si>
    <t>市住房保障服务中心</t>
  </si>
  <si>
    <t>市交通运输局</t>
  </si>
  <si>
    <t>市发展改革委</t>
  </si>
  <si>
    <t>市应急局</t>
  </si>
  <si>
    <t>市工业和信息化局</t>
  </si>
  <si>
    <t>市水利局</t>
  </si>
  <si>
    <t>市城管执法局</t>
  </si>
  <si>
    <t>市生态环境局</t>
  </si>
  <si>
    <t>市文旅广体局</t>
  </si>
  <si>
    <t>市卫生健康委</t>
  </si>
  <si>
    <t>市烟草局</t>
  </si>
  <si>
    <t>市城建投</t>
  </si>
  <si>
    <t>李  娜</t>
  </si>
  <si>
    <t>徐晓慧</t>
  </si>
  <si>
    <t>孙治华</t>
  </si>
  <si>
    <r>
      <t xml:space="preserve">段 </t>
    </r>
    <r>
      <rPr>
        <sz val="10"/>
        <color indexed="8"/>
        <rFont val="宋体"/>
        <family val="0"/>
      </rPr>
      <t xml:space="preserve"> 攀</t>
    </r>
  </si>
  <si>
    <r>
      <t xml:space="preserve">莫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浩</t>
    </r>
  </si>
  <si>
    <t>——</t>
  </si>
  <si>
    <t>市公路建设养护中心</t>
  </si>
  <si>
    <t>李久凌</t>
  </si>
  <si>
    <t>张胜华</t>
  </si>
  <si>
    <t>市自然资源和规划局</t>
  </si>
  <si>
    <t>陈慎之</t>
  </si>
  <si>
    <t>李彐凤</t>
  </si>
  <si>
    <t>罗朝晖</t>
  </si>
  <si>
    <r>
      <t xml:space="preserve">黄 </t>
    </r>
    <r>
      <rPr>
        <sz val="10"/>
        <color indexed="8"/>
        <rFont val="宋体"/>
        <family val="0"/>
      </rPr>
      <t xml:space="preserve"> 萍</t>
    </r>
  </si>
  <si>
    <t>欧阳慧</t>
  </si>
  <si>
    <r>
      <t xml:space="preserve">闵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</t>
    </r>
  </si>
  <si>
    <r>
      <t xml:space="preserve">石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凯</t>
    </r>
  </si>
  <si>
    <t>消防支队</t>
  </si>
  <si>
    <t>群众表扬*1</t>
  </si>
  <si>
    <t>李正容</t>
  </si>
  <si>
    <t xml:space="preserve">王  亮 </t>
  </si>
  <si>
    <t>刘征宇</t>
  </si>
  <si>
    <t>付  裕</t>
  </si>
  <si>
    <t>陈丽为</t>
  </si>
  <si>
    <t>陈  桃</t>
  </si>
  <si>
    <t>黄  娟</t>
  </si>
  <si>
    <t>严国凯</t>
  </si>
  <si>
    <t>岳小英</t>
  </si>
  <si>
    <t>蔡  敏</t>
  </si>
  <si>
    <t>李  维</t>
  </si>
  <si>
    <t>肖  霄</t>
  </si>
  <si>
    <t>张望军</t>
  </si>
  <si>
    <t>王彦杰</t>
  </si>
  <si>
    <t>蒋  韬</t>
  </si>
  <si>
    <t>李  娟</t>
  </si>
  <si>
    <t>崔清平</t>
  </si>
  <si>
    <t>杨  辉</t>
  </si>
  <si>
    <t>熊  斌</t>
  </si>
  <si>
    <t>郭有名</t>
  </si>
  <si>
    <t>文  强</t>
  </si>
  <si>
    <t>黄宏伟</t>
  </si>
  <si>
    <t>郭  俊</t>
  </si>
  <si>
    <t>周  立</t>
  </si>
  <si>
    <t>曹  舜</t>
  </si>
  <si>
    <r>
      <t xml:space="preserve">莫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浩</t>
    </r>
  </si>
  <si>
    <t>张胜华</t>
  </si>
  <si>
    <t>肖曼军</t>
  </si>
  <si>
    <t>邱尽晖</t>
  </si>
  <si>
    <t>陈  磊</t>
  </si>
  <si>
    <t>伍  奇</t>
  </si>
  <si>
    <t>王  瑾</t>
  </si>
  <si>
    <t>曾覃思</t>
  </si>
  <si>
    <t>曹  闯</t>
  </si>
  <si>
    <t>聂  磊</t>
  </si>
  <si>
    <t>邹  蕾</t>
  </si>
  <si>
    <t>廖海燕</t>
  </si>
  <si>
    <t>陈  强</t>
  </si>
  <si>
    <t>李雄亚</t>
  </si>
  <si>
    <t>郭  剑</t>
  </si>
  <si>
    <t>郭  霞</t>
  </si>
  <si>
    <t>曾  琳</t>
  </si>
  <si>
    <t>陈新一</t>
  </si>
  <si>
    <t>杨  魁</t>
  </si>
  <si>
    <t>李久凌</t>
  </si>
  <si>
    <t>刘有根</t>
  </si>
  <si>
    <t>何  蓓</t>
  </si>
  <si>
    <t>徐水蓉</t>
  </si>
  <si>
    <t>李弘烨</t>
  </si>
  <si>
    <t>张绪国</t>
  </si>
  <si>
    <t>李  奭</t>
  </si>
  <si>
    <r>
      <t xml:space="preserve">周 </t>
    </r>
    <r>
      <rPr>
        <sz val="10"/>
        <color indexed="8"/>
        <rFont val="宋体"/>
        <family val="0"/>
      </rPr>
      <t xml:space="preserve"> 莉</t>
    </r>
  </si>
  <si>
    <t>刘迎兵</t>
  </si>
  <si>
    <t>——</t>
  </si>
  <si>
    <t>张鸿雁</t>
  </si>
  <si>
    <t>欧迪双</t>
  </si>
  <si>
    <t>9.24新增</t>
  </si>
  <si>
    <t>邹  兴</t>
  </si>
  <si>
    <t>聂佳琪</t>
  </si>
  <si>
    <t>杨百川</t>
  </si>
  <si>
    <t>市教育局</t>
  </si>
  <si>
    <t>石文强</t>
  </si>
  <si>
    <t>9.29调离</t>
  </si>
  <si>
    <t>市住房和城乡建设局（市人防办）</t>
  </si>
  <si>
    <t>市住房和城乡建设局（市人防办）</t>
  </si>
  <si>
    <r>
      <t xml:space="preserve">陈 </t>
    </r>
    <r>
      <rPr>
        <sz val="10"/>
        <color indexed="8"/>
        <rFont val="宋体"/>
        <family val="0"/>
      </rPr>
      <t xml:space="preserve"> 平</t>
    </r>
  </si>
  <si>
    <t>陈艳萍</t>
  </si>
  <si>
    <t>龙建中</t>
  </si>
  <si>
    <t>李久凌</t>
  </si>
  <si>
    <t>贺媛媛</t>
  </si>
  <si>
    <t>肖曼军</t>
  </si>
  <si>
    <t>徐水蓉</t>
  </si>
  <si>
    <t>杨百川</t>
  </si>
  <si>
    <t>聂佳琪</t>
  </si>
  <si>
    <t>谢小莲</t>
  </si>
  <si>
    <t>黄晓艳</t>
  </si>
  <si>
    <t>金立佳</t>
  </si>
  <si>
    <t>曹喜艳</t>
  </si>
  <si>
    <t>欧阳慧</t>
  </si>
  <si>
    <t>夏志洪</t>
  </si>
  <si>
    <t>欧新飞</t>
  </si>
  <si>
    <t>陈新一</t>
  </si>
  <si>
    <t>邱尽晖</t>
  </si>
  <si>
    <t>曾覃思</t>
  </si>
  <si>
    <t>廖海燕</t>
  </si>
  <si>
    <t>张桂林</t>
  </si>
  <si>
    <t>皮闻捷</t>
  </si>
  <si>
    <t>李雄亚</t>
  </si>
  <si>
    <t>孙丽萍</t>
  </si>
  <si>
    <t>杨玉梅</t>
  </si>
  <si>
    <t>崔玉梅</t>
  </si>
  <si>
    <t>何梦群</t>
  </si>
  <si>
    <t>曾丽华</t>
  </si>
  <si>
    <t>臧芬芳</t>
  </si>
  <si>
    <t>王枝柳</t>
  </si>
  <si>
    <t>叶蓓蕾</t>
  </si>
  <si>
    <t>李正容</t>
  </si>
  <si>
    <t>张丹琳</t>
  </si>
  <si>
    <t>祝嫦娥</t>
  </si>
  <si>
    <t>李丽华</t>
  </si>
  <si>
    <t>喻爱辉</t>
  </si>
  <si>
    <t>龚寒梅</t>
  </si>
  <si>
    <t>梁荣华</t>
  </si>
  <si>
    <t>孙治华</t>
  </si>
  <si>
    <t>张雅琴</t>
  </si>
  <si>
    <t>陈大庆</t>
  </si>
  <si>
    <t>杨朝霞</t>
  </si>
  <si>
    <t>罗文彬</t>
  </si>
  <si>
    <t>陈汝婷</t>
  </si>
  <si>
    <t>蔡赛蛟</t>
  </si>
  <si>
    <t>曾海云</t>
  </si>
  <si>
    <t>吕蔚华</t>
  </si>
  <si>
    <t>徐晓慧</t>
  </si>
  <si>
    <t>王彦杰</t>
  </si>
  <si>
    <t>孙爱明</t>
  </si>
  <si>
    <t>卜劲松</t>
  </si>
  <si>
    <t>刘艳彬</t>
  </si>
  <si>
    <t>卢志奇</t>
  </si>
  <si>
    <t>谭斌科</t>
  </si>
  <si>
    <t>李永红</t>
  </si>
  <si>
    <t>陈新华</t>
  </si>
  <si>
    <t>崔清平</t>
  </si>
  <si>
    <t>赵哲晟</t>
  </si>
  <si>
    <t>周四清</t>
  </si>
  <si>
    <t>许思源</t>
  </si>
  <si>
    <t>张胜华</t>
  </si>
  <si>
    <t>姚汉文</t>
  </si>
  <si>
    <t>龚旭怡</t>
  </si>
  <si>
    <t>卜政勋</t>
  </si>
  <si>
    <t>万欢元</t>
  </si>
  <si>
    <t>李彐凤</t>
  </si>
  <si>
    <t>罗乐园</t>
  </si>
  <si>
    <t>李小军</t>
  </si>
  <si>
    <t>周诗慧</t>
  </si>
  <si>
    <t>张文华</t>
  </si>
  <si>
    <t>符思行</t>
  </si>
  <si>
    <t>唐孟霞</t>
  </si>
  <si>
    <t>胡倩妮</t>
  </si>
  <si>
    <t>夏颖慧</t>
  </si>
  <si>
    <t>田鲜红</t>
  </si>
  <si>
    <t>蔡忠霞</t>
  </si>
  <si>
    <t>符江平</t>
  </si>
  <si>
    <t>钟诗卉</t>
  </si>
  <si>
    <t>刘志刚</t>
  </si>
  <si>
    <t>刘海燕</t>
  </si>
  <si>
    <t>孔颖丹</t>
  </si>
  <si>
    <t>戴琳玲</t>
  </si>
  <si>
    <t>李雪文</t>
  </si>
  <si>
    <r>
      <t xml:space="preserve">黄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萍</t>
    </r>
  </si>
  <si>
    <r>
      <t xml:space="preserve">曾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琳</t>
    </r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</si>
  <si>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剑</t>
    </r>
  </si>
  <si>
    <r>
      <t xml:space="preserve">李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奭</t>
    </r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</si>
  <si>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琦</t>
    </r>
  </si>
  <si>
    <r>
      <t xml:space="preserve">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瑾</t>
    </r>
  </si>
  <si>
    <r>
      <t xml:space="preserve">郭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剑</t>
    </r>
  </si>
  <si>
    <t>储  蕾</t>
  </si>
  <si>
    <t>刘  芳</t>
  </si>
  <si>
    <r>
      <t xml:space="preserve">谌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平</t>
    </r>
  </si>
  <si>
    <t>陈  涛</t>
  </si>
  <si>
    <t>陈  荣</t>
  </si>
  <si>
    <t>缪  凯</t>
  </si>
  <si>
    <t>杨  晶</t>
  </si>
  <si>
    <t>张  红</t>
  </si>
  <si>
    <t>张  玲</t>
  </si>
  <si>
    <t>谢  婧</t>
  </si>
  <si>
    <t>程  静</t>
  </si>
  <si>
    <t>李  娜</t>
  </si>
  <si>
    <t>熊  潮</t>
  </si>
  <si>
    <t>谢  彬</t>
  </si>
  <si>
    <t>邢  燕</t>
  </si>
  <si>
    <t>曾  朵</t>
  </si>
  <si>
    <t>崔  京</t>
  </si>
  <si>
    <t>盛  剑</t>
  </si>
  <si>
    <t>张  艳</t>
  </si>
  <si>
    <t>孙  辉</t>
  </si>
  <si>
    <t>李  捷</t>
  </si>
  <si>
    <t>岳  明</t>
  </si>
  <si>
    <t>蔡  敏</t>
  </si>
  <si>
    <t>蔡  博</t>
  </si>
  <si>
    <t>张  卓</t>
  </si>
  <si>
    <t>石  凯</t>
  </si>
  <si>
    <t>李  赛</t>
  </si>
  <si>
    <t>汤  娟</t>
  </si>
  <si>
    <t>杨  舟</t>
  </si>
  <si>
    <t>陈  平</t>
  </si>
  <si>
    <t>李  娜1</t>
  </si>
  <si>
    <r>
      <t>李  娜</t>
    </r>
    <r>
      <rPr>
        <sz val="10"/>
        <color indexed="8"/>
        <rFont val="宋体"/>
        <family val="0"/>
      </rPr>
      <t>1</t>
    </r>
  </si>
  <si>
    <t>高  翔</t>
  </si>
  <si>
    <t>张  军</t>
  </si>
  <si>
    <t>曹  伶</t>
  </si>
  <si>
    <t>莫  浩</t>
  </si>
  <si>
    <t>曹  舜</t>
  </si>
  <si>
    <t>李  娟</t>
  </si>
  <si>
    <t>许  可</t>
  </si>
  <si>
    <t>曾  铮</t>
  </si>
  <si>
    <t>刘  峰</t>
  </si>
  <si>
    <t>帅  文</t>
  </si>
  <si>
    <t>李  创</t>
  </si>
  <si>
    <t>郭  俊</t>
  </si>
  <si>
    <t>周  立</t>
  </si>
  <si>
    <t>段  攀</t>
  </si>
  <si>
    <t>文  涛</t>
  </si>
  <si>
    <t>向  前</t>
  </si>
  <si>
    <t>廖  瑛</t>
  </si>
  <si>
    <t>罗  晨</t>
  </si>
  <si>
    <t>舒  嵘</t>
  </si>
  <si>
    <t>闵  宁</t>
  </si>
  <si>
    <t>蒋  韬</t>
  </si>
  <si>
    <t>张  晗</t>
  </si>
  <si>
    <r>
      <t xml:space="preserve">王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文</t>
    </r>
  </si>
  <si>
    <r>
      <t xml:space="preserve">文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强</t>
    </r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</si>
  <si>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灿</t>
    </r>
  </si>
  <si>
    <t>肖  斌</t>
  </si>
  <si>
    <r>
      <t xml:space="preserve">曹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红</t>
    </r>
  </si>
  <si>
    <t>周  莉</t>
  </si>
  <si>
    <t>佘  玲</t>
  </si>
  <si>
    <t>姚  晔</t>
  </si>
  <si>
    <t>陈慎之</t>
  </si>
  <si>
    <r>
      <t xml:space="preserve">郭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钊</t>
    </r>
  </si>
  <si>
    <r>
      <t xml:space="preserve">曾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果</t>
    </r>
  </si>
  <si>
    <t>刘  伟</t>
  </si>
  <si>
    <t>徐  芳</t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</si>
  <si>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勇</t>
    </r>
  </si>
  <si>
    <r>
      <t xml:space="preserve">吴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青</t>
    </r>
  </si>
  <si>
    <t>刘  坤</t>
  </si>
  <si>
    <t>何  蓓</t>
  </si>
  <si>
    <t>王  晴</t>
  </si>
  <si>
    <t>刘  嵘</t>
  </si>
  <si>
    <t>周  伟</t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</si>
  <si>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佳</t>
    </r>
  </si>
  <si>
    <r>
      <t xml:space="preserve">夏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强</t>
    </r>
  </si>
  <si>
    <r>
      <t xml:space="preserve">汤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</t>
    </r>
  </si>
  <si>
    <r>
      <t xml:space="preserve">吴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魁</t>
    </r>
  </si>
  <si>
    <t>陈  辉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</si>
  <si>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今</t>
    </r>
  </si>
  <si>
    <t>杨  魁</t>
  </si>
  <si>
    <r>
      <t xml:space="preserve">邹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蕾</t>
    </r>
  </si>
  <si>
    <t>伍  奇</t>
  </si>
  <si>
    <t>聂  磊</t>
  </si>
  <si>
    <r>
      <t xml:space="preserve">邹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兴</t>
    </r>
  </si>
  <si>
    <r>
      <t xml:space="preserve">邓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熠</t>
    </r>
  </si>
  <si>
    <r>
      <t xml:space="preserve">陈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强</t>
    </r>
  </si>
  <si>
    <r>
      <t xml:space="preserve">赵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恒</t>
    </r>
  </si>
  <si>
    <t>莫  凡</t>
  </si>
  <si>
    <t>陈  磊</t>
  </si>
  <si>
    <t>罗朝晖</t>
  </si>
  <si>
    <t>肖政林</t>
  </si>
  <si>
    <t>毛海欧</t>
  </si>
  <si>
    <t>黄  娟</t>
  </si>
  <si>
    <t>迟到早托</t>
  </si>
  <si>
    <t>缺指纹</t>
  </si>
  <si>
    <t>2019年10月份窗口工作人员绩效考核评分表</t>
  </si>
  <si>
    <t>群众表扬*1</t>
  </si>
  <si>
    <t>锦旗*1，群众表扬*1</t>
  </si>
  <si>
    <r>
      <t>9</t>
    </r>
    <r>
      <rPr>
        <sz val="9"/>
        <rFont val="宋体"/>
        <family val="0"/>
      </rPr>
      <t>.30调离</t>
    </r>
  </si>
  <si>
    <t>张丹琳</t>
  </si>
  <si>
    <t>——</t>
  </si>
  <si>
    <r>
      <t>1</t>
    </r>
    <r>
      <rPr>
        <sz val="9"/>
        <rFont val="宋体"/>
        <family val="0"/>
      </rPr>
      <t>0.21新增</t>
    </r>
  </si>
  <si>
    <t>臧芬芳</t>
  </si>
  <si>
    <r>
      <t>1</t>
    </r>
    <r>
      <rPr>
        <sz val="9"/>
        <rFont val="宋体"/>
        <family val="0"/>
      </rPr>
      <t>0.22调入</t>
    </r>
  </si>
  <si>
    <t>国安网络</t>
  </si>
  <si>
    <t>自来水</t>
  </si>
  <si>
    <t>崔玉梅</t>
  </si>
  <si>
    <r>
      <t>1</t>
    </r>
    <r>
      <rPr>
        <sz val="9"/>
        <rFont val="宋体"/>
        <family val="0"/>
      </rPr>
      <t>0.22新增</t>
    </r>
  </si>
  <si>
    <t>9.3调离</t>
  </si>
  <si>
    <t>10.28
产假销假</t>
  </si>
  <si>
    <t>陈丽为</t>
  </si>
  <si>
    <t>刘征宇</t>
  </si>
  <si>
    <t>石文强</t>
  </si>
  <si>
    <t>李彐凤</t>
  </si>
  <si>
    <t>工作主动、表现突出</t>
  </si>
  <si>
    <t>产假</t>
  </si>
  <si>
    <t>群众表扬*3,
益阳日报文稿*1</t>
  </si>
  <si>
    <r>
      <t>群众表扬*</t>
    </r>
    <r>
      <rPr>
        <sz val="10"/>
        <color indexed="8"/>
        <rFont val="宋体"/>
        <family val="0"/>
      </rPr>
      <t>2</t>
    </r>
  </si>
  <si>
    <t>罗朝辉</t>
  </si>
  <si>
    <t>附件2</t>
  </si>
  <si>
    <t>业务专项抽查不合格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</si>
</sst>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_(* #,##0_);_(* \(#,##0\);_(* &quot;-&quot;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0"/>
      <name val="Arial"/>
      <family val="2"/>
    </font>
    <font>
      <sz val="16"/>
      <name val="黑体"/>
      <family val="0"/>
    </font>
    <font>
      <sz val="11"/>
      <color theme="1"/>
      <name val="Calibri"/>
      <family val="0"/>
    </font>
    <font>
      <sz val="10"/>
      <color theme="1" tint="0.04998999834060669"/>
      <name val="宋体"/>
      <family val="0"/>
    </font>
    <font>
      <sz val="10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40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19" borderId="9" xfId="0" applyNumberFormat="1" applyFill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33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vertical="center"/>
    </xf>
    <xf numFmtId="0" fontId="0" fillId="19" borderId="0" xfId="0" applyFill="1" applyBorder="1" applyAlignment="1">
      <alignment horizontal="center" vertical="center"/>
    </xf>
    <xf numFmtId="0" fontId="33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vertical="center"/>
    </xf>
    <xf numFmtId="0" fontId="0" fillId="19" borderId="0" xfId="0" applyNumberFormat="1" applyFill="1" applyBorder="1" applyAlignment="1">
      <alignment vertical="center"/>
    </xf>
    <xf numFmtId="0" fontId="27" fillId="19" borderId="0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40" applyFont="1" applyFill="1" applyBorder="1" applyAlignment="1">
      <alignment horizontal="center" vertical="center"/>
      <protection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vertical="center" wrapText="1"/>
    </xf>
    <xf numFmtId="0" fontId="38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39" fillId="19" borderId="9" xfId="52" applyFont="1" applyFill="1" applyBorder="1" applyAlignment="1">
      <alignment horizontal="center" vertical="center"/>
      <protection/>
    </xf>
    <xf numFmtId="0" fontId="39" fillId="19" borderId="9" xfId="51" applyFont="1" applyFill="1" applyBorder="1" applyAlignment="1">
      <alignment horizontal="center" vertical="center"/>
      <protection/>
    </xf>
    <xf numFmtId="0" fontId="4" fillId="19" borderId="0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40" applyFont="1" applyFill="1" applyBorder="1" applyAlignment="1">
      <alignment horizontal="center" vertical="center"/>
      <protection/>
    </xf>
    <xf numFmtId="0" fontId="6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0" xfId="40" applyFont="1" applyFill="1" applyBorder="1" applyAlignment="1">
      <alignment horizontal="center" vertical="center"/>
      <protection/>
    </xf>
    <xf numFmtId="0" fontId="31" fillId="19" borderId="10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vertical="center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36" fillId="19" borderId="0" xfId="0" applyFont="1" applyFill="1" applyBorder="1" applyAlignment="1">
      <alignment horizontal="left" vertical="center" wrapText="1"/>
    </xf>
    <xf numFmtId="0" fontId="34" fillId="19" borderId="0" xfId="0" applyFont="1" applyFill="1" applyBorder="1" applyAlignment="1">
      <alignment horizontal="left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2 3 2 2" xfId="46"/>
    <cellStyle name="常规 2 4" xfId="47"/>
    <cellStyle name="常规 3" xfId="48"/>
    <cellStyle name="常规 3 2" xfId="49"/>
    <cellStyle name="常规 3 2 2" xfId="50"/>
    <cellStyle name="常规 4" xfId="51"/>
    <cellStyle name="常规 5" xfId="52"/>
    <cellStyle name="常规 6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307"/>
  <sheetViews>
    <sheetView tabSelected="1" view="pageBreakPreview" zoomScaleSheetLayoutView="100" workbookViewId="0" topLeftCell="A214">
      <selection activeCell="N236" sqref="N236"/>
    </sheetView>
  </sheetViews>
  <sheetFormatPr defaultColWidth="7.625" defaultRowHeight="14.25"/>
  <cols>
    <col min="1" max="1" width="3.875" style="17" customWidth="1"/>
    <col min="2" max="2" width="7.625" style="28" customWidth="1"/>
    <col min="3" max="3" width="6.125" style="29" customWidth="1"/>
    <col min="4" max="4" width="4.125" style="30" customWidth="1"/>
    <col min="5" max="5" width="3.50390625" style="31" customWidth="1"/>
    <col min="6" max="6" width="4.125" style="32" customWidth="1"/>
    <col min="7" max="7" width="4.875" style="17" customWidth="1"/>
    <col min="8" max="8" width="4.625" style="26" customWidth="1"/>
    <col min="9" max="9" width="3.375" style="26" customWidth="1"/>
    <col min="10" max="10" width="3.375" style="27" customWidth="1"/>
    <col min="11" max="11" width="4.50390625" style="17" customWidth="1"/>
    <col min="12" max="13" width="3.375" style="17" customWidth="1"/>
    <col min="14" max="14" width="16.125" style="17" customWidth="1"/>
    <col min="15" max="21" width="3.25390625" style="17" customWidth="1"/>
    <col min="22" max="22" width="5.00390625" style="17" customWidth="1"/>
    <col min="23" max="23" width="17.875" style="16" customWidth="1"/>
    <col min="24" max="24" width="4.125" style="17" customWidth="1"/>
    <col min="25" max="25" width="5.00390625" style="27" customWidth="1"/>
    <col min="26" max="26" width="5.00390625" style="27" hidden="1" customWidth="1"/>
    <col min="27" max="27" width="8.375" style="28" customWidth="1"/>
    <col min="28" max="16384" width="7.625" style="50" customWidth="1"/>
  </cols>
  <sheetData>
    <row r="1" spans="1:27" ht="18.75" customHeight="1">
      <c r="A1" s="82" t="s">
        <v>509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s="1" customFormat="1" ht="9" customHeight="1">
      <c r="A2" s="84" t="s">
        <v>485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s="1" customFormat="1" ht="33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7" s="2" customFormat="1" ht="21" customHeight="1">
      <c r="A4" s="85" t="s">
        <v>0</v>
      </c>
      <c r="B4" s="85" t="s">
        <v>1</v>
      </c>
      <c r="C4" s="86" t="s">
        <v>64</v>
      </c>
      <c r="D4" s="85" t="s">
        <v>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8" t="s">
        <v>3</v>
      </c>
      <c r="W4" s="85" t="s">
        <v>4</v>
      </c>
      <c r="X4" s="88" t="s">
        <v>5</v>
      </c>
      <c r="Y4" s="87" t="s">
        <v>6</v>
      </c>
      <c r="Z4" s="89" t="s">
        <v>180</v>
      </c>
      <c r="AA4" s="87" t="s">
        <v>51</v>
      </c>
    </row>
    <row r="5" spans="1:27" s="2" customFormat="1" ht="24" customHeight="1">
      <c r="A5" s="85"/>
      <c r="B5" s="85"/>
      <c r="C5" s="86"/>
      <c r="D5" s="85" t="s">
        <v>7</v>
      </c>
      <c r="E5" s="85"/>
      <c r="F5" s="85"/>
      <c r="G5" s="85"/>
      <c r="H5" s="85"/>
      <c r="I5" s="85"/>
      <c r="J5" s="85"/>
      <c r="K5" s="85"/>
      <c r="L5" s="85"/>
      <c r="M5" s="85"/>
      <c r="N5" s="93" t="s">
        <v>164</v>
      </c>
      <c r="O5" s="85"/>
      <c r="P5" s="85" t="s">
        <v>66</v>
      </c>
      <c r="Q5" s="85"/>
      <c r="R5" s="85" t="s">
        <v>67</v>
      </c>
      <c r="S5" s="85"/>
      <c r="T5" s="85" t="s">
        <v>68</v>
      </c>
      <c r="U5" s="85"/>
      <c r="V5" s="88"/>
      <c r="W5" s="85"/>
      <c r="X5" s="88"/>
      <c r="Y5" s="87"/>
      <c r="Z5" s="87"/>
      <c r="AA5" s="87"/>
    </row>
    <row r="6" spans="1:27" s="5" customFormat="1" ht="27" customHeight="1">
      <c r="A6" s="85"/>
      <c r="B6" s="85"/>
      <c r="C6" s="86"/>
      <c r="D6" s="78" t="s">
        <v>8</v>
      </c>
      <c r="E6" s="78" t="s">
        <v>9</v>
      </c>
      <c r="F6" s="79" t="s">
        <v>65</v>
      </c>
      <c r="G6" s="78" t="s">
        <v>9</v>
      </c>
      <c r="H6" s="3" t="s">
        <v>197</v>
      </c>
      <c r="I6" s="3" t="s">
        <v>9</v>
      </c>
      <c r="J6" s="4" t="s">
        <v>10</v>
      </c>
      <c r="K6" s="78" t="s">
        <v>9</v>
      </c>
      <c r="L6" s="78" t="s">
        <v>11</v>
      </c>
      <c r="M6" s="78" t="s">
        <v>9</v>
      </c>
      <c r="N6" s="78" t="s">
        <v>12</v>
      </c>
      <c r="O6" s="78" t="s">
        <v>9</v>
      </c>
      <c r="P6" s="78" t="s">
        <v>12</v>
      </c>
      <c r="Q6" s="78" t="s">
        <v>9</v>
      </c>
      <c r="R6" s="78" t="s">
        <v>12</v>
      </c>
      <c r="S6" s="78" t="s">
        <v>9</v>
      </c>
      <c r="T6" s="78" t="s">
        <v>12</v>
      </c>
      <c r="U6" s="78" t="s">
        <v>9</v>
      </c>
      <c r="V6" s="88"/>
      <c r="W6" s="85"/>
      <c r="X6" s="88"/>
      <c r="Y6" s="87"/>
      <c r="Z6" s="87"/>
      <c r="AA6" s="87"/>
    </row>
    <row r="7" spans="1:27" ht="21.75" customHeight="1">
      <c r="A7" s="77">
        <v>1</v>
      </c>
      <c r="B7" s="91" t="s">
        <v>201</v>
      </c>
      <c r="C7" s="6" t="s">
        <v>63</v>
      </c>
      <c r="D7" s="56"/>
      <c r="E7" s="55">
        <f>D7*2</f>
        <v>0</v>
      </c>
      <c r="F7" s="56">
        <v>1</v>
      </c>
      <c r="G7" s="55">
        <f>F7*3</f>
        <v>3</v>
      </c>
      <c r="H7" s="80"/>
      <c r="I7" s="77"/>
      <c r="J7" s="57"/>
      <c r="K7" s="77">
        <f>J7*8</f>
        <v>0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46">
        <f>E7+G7+I7+K7+M7+O7+Q7+S7+U7</f>
        <v>3</v>
      </c>
      <c r="W7" s="77"/>
      <c r="X7" s="77"/>
      <c r="Y7" s="47">
        <f>100-V7+X7</f>
        <v>97</v>
      </c>
      <c r="Z7" s="47">
        <f>Y7*3</f>
        <v>291</v>
      </c>
      <c r="AA7" s="48"/>
    </row>
    <row r="8" spans="1:27" ht="21.75" customHeight="1">
      <c r="A8" s="77">
        <v>2</v>
      </c>
      <c r="B8" s="91"/>
      <c r="C8" s="6" t="s">
        <v>13</v>
      </c>
      <c r="D8" s="56"/>
      <c r="E8" s="55">
        <f aca="true" t="shared" si="0" ref="E8:E75">D8*2</f>
        <v>0</v>
      </c>
      <c r="F8" s="56"/>
      <c r="G8" s="55">
        <f aca="true" t="shared" si="1" ref="G8:G75">F8*3</f>
        <v>0</v>
      </c>
      <c r="H8" s="80"/>
      <c r="I8" s="77"/>
      <c r="J8" s="57"/>
      <c r="K8" s="77">
        <f aca="true" t="shared" si="2" ref="K8:K72">J8*8</f>
        <v>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46">
        <f aca="true" t="shared" si="3" ref="V8:V72">E8+G8+I8+K8+M8+O8+Q8+S8+U8</f>
        <v>0</v>
      </c>
      <c r="W8" s="77"/>
      <c r="X8" s="77"/>
      <c r="Y8" s="47">
        <f aca="true" t="shared" si="4" ref="Y8:Y72">100-V8+X8</f>
        <v>100</v>
      </c>
      <c r="Z8" s="47">
        <f aca="true" t="shared" si="5" ref="Z8:Z74">Y8*3</f>
        <v>300</v>
      </c>
      <c r="AA8" s="48"/>
    </row>
    <row r="9" spans="1:27" ht="21.75" customHeight="1">
      <c r="A9" s="77">
        <v>3</v>
      </c>
      <c r="B9" s="91"/>
      <c r="C9" s="6" t="s">
        <v>14</v>
      </c>
      <c r="D9" s="56"/>
      <c r="E9" s="55">
        <f t="shared" si="0"/>
        <v>0</v>
      </c>
      <c r="F9" s="56"/>
      <c r="G9" s="55">
        <f t="shared" si="1"/>
        <v>0</v>
      </c>
      <c r="H9" s="80"/>
      <c r="I9" s="77"/>
      <c r="J9" s="57"/>
      <c r="K9" s="77">
        <f t="shared" si="2"/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46">
        <f t="shared" si="3"/>
        <v>0</v>
      </c>
      <c r="W9" s="77"/>
      <c r="X9" s="77"/>
      <c r="Y9" s="47">
        <f t="shared" si="4"/>
        <v>100</v>
      </c>
      <c r="Z9" s="47">
        <f t="shared" si="5"/>
        <v>300</v>
      </c>
      <c r="AA9" s="48"/>
    </row>
    <row r="10" spans="1:27" ht="21.75" customHeight="1">
      <c r="A10" s="77">
        <v>4</v>
      </c>
      <c r="B10" s="91"/>
      <c r="C10" s="6" t="s">
        <v>82</v>
      </c>
      <c r="D10" s="56"/>
      <c r="E10" s="55">
        <f t="shared" si="0"/>
        <v>0</v>
      </c>
      <c r="F10" s="56"/>
      <c r="G10" s="55">
        <f t="shared" si="1"/>
        <v>0</v>
      </c>
      <c r="H10" s="77"/>
      <c r="I10" s="77"/>
      <c r="J10" s="57"/>
      <c r="K10" s="77">
        <f t="shared" si="2"/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46">
        <f t="shared" si="3"/>
        <v>0</v>
      </c>
      <c r="W10" s="77"/>
      <c r="X10" s="77"/>
      <c r="Y10" s="47">
        <f t="shared" si="4"/>
        <v>100</v>
      </c>
      <c r="Z10" s="47">
        <f t="shared" si="5"/>
        <v>300</v>
      </c>
      <c r="AA10" s="7"/>
    </row>
    <row r="11" spans="1:27" ht="21.75" customHeight="1">
      <c r="A11" s="77">
        <v>5</v>
      </c>
      <c r="B11" s="91"/>
      <c r="C11" s="6" t="s">
        <v>15</v>
      </c>
      <c r="D11" s="56"/>
      <c r="E11" s="55">
        <f t="shared" si="0"/>
        <v>0</v>
      </c>
      <c r="F11" s="56">
        <v>2</v>
      </c>
      <c r="G11" s="55">
        <f t="shared" si="1"/>
        <v>6</v>
      </c>
      <c r="H11" s="80"/>
      <c r="I11" s="77"/>
      <c r="J11" s="57"/>
      <c r="K11" s="77">
        <f t="shared" si="2"/>
        <v>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46">
        <f t="shared" si="3"/>
        <v>6</v>
      </c>
      <c r="W11" s="77"/>
      <c r="X11" s="77"/>
      <c r="Y11" s="47">
        <f t="shared" si="4"/>
        <v>94</v>
      </c>
      <c r="Z11" s="47">
        <f t="shared" si="5"/>
        <v>282</v>
      </c>
      <c r="AA11" s="48"/>
    </row>
    <row r="12" spans="1:27" ht="21.75" customHeight="1">
      <c r="A12" s="77">
        <v>6</v>
      </c>
      <c r="B12" s="91"/>
      <c r="C12" s="6" t="s">
        <v>16</v>
      </c>
      <c r="D12" s="56"/>
      <c r="E12" s="55">
        <f t="shared" si="0"/>
        <v>0</v>
      </c>
      <c r="F12" s="56"/>
      <c r="G12" s="55">
        <f t="shared" si="1"/>
        <v>0</v>
      </c>
      <c r="H12" s="80"/>
      <c r="I12" s="77"/>
      <c r="J12" s="57"/>
      <c r="K12" s="77">
        <f t="shared" si="2"/>
        <v>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46">
        <f t="shared" si="3"/>
        <v>0</v>
      </c>
      <c r="W12" s="77"/>
      <c r="X12" s="77"/>
      <c r="Y12" s="71" t="s">
        <v>220</v>
      </c>
      <c r="Z12" s="47" t="e">
        <f t="shared" si="5"/>
        <v>#VALUE!</v>
      </c>
      <c r="AA12" s="72" t="s">
        <v>488</v>
      </c>
    </row>
    <row r="13" spans="1:27" ht="21.75" customHeight="1">
      <c r="A13" s="77">
        <v>7</v>
      </c>
      <c r="B13" s="91"/>
      <c r="C13" s="6" t="s">
        <v>83</v>
      </c>
      <c r="D13" s="56"/>
      <c r="E13" s="55">
        <f t="shared" si="0"/>
        <v>0</v>
      </c>
      <c r="F13" s="56">
        <v>1</v>
      </c>
      <c r="G13" s="55">
        <f t="shared" si="1"/>
        <v>3</v>
      </c>
      <c r="H13" s="80"/>
      <c r="I13" s="77"/>
      <c r="J13" s="57"/>
      <c r="K13" s="77">
        <f t="shared" si="2"/>
        <v>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46">
        <f t="shared" si="3"/>
        <v>3</v>
      </c>
      <c r="W13" s="77"/>
      <c r="X13" s="77"/>
      <c r="Y13" s="47">
        <f t="shared" si="4"/>
        <v>97</v>
      </c>
      <c r="Z13" s="47">
        <f t="shared" si="5"/>
        <v>291</v>
      </c>
      <c r="AA13" s="48"/>
    </row>
    <row r="14" spans="1:27" ht="21.75" customHeight="1">
      <c r="A14" s="77">
        <v>8</v>
      </c>
      <c r="B14" s="91"/>
      <c r="C14" s="6" t="s">
        <v>182</v>
      </c>
      <c r="D14" s="56"/>
      <c r="E14" s="55">
        <f t="shared" si="0"/>
        <v>0</v>
      </c>
      <c r="F14" s="56"/>
      <c r="G14" s="55">
        <f t="shared" si="1"/>
        <v>0</v>
      </c>
      <c r="H14" s="77"/>
      <c r="I14" s="77"/>
      <c r="J14" s="57"/>
      <c r="K14" s="77">
        <f t="shared" si="2"/>
        <v>0</v>
      </c>
      <c r="V14" s="46">
        <f t="shared" si="3"/>
        <v>0</v>
      </c>
      <c r="W14" s="77"/>
      <c r="X14" s="77"/>
      <c r="Y14" s="47">
        <f t="shared" si="4"/>
        <v>100</v>
      </c>
      <c r="Z14" s="47">
        <v>45</v>
      </c>
      <c r="AA14" s="33"/>
    </row>
    <row r="15" spans="1:27" ht="21.75" customHeight="1">
      <c r="A15" s="77">
        <v>9</v>
      </c>
      <c r="B15" s="91"/>
      <c r="C15" s="6" t="s">
        <v>158</v>
      </c>
      <c r="D15" s="56"/>
      <c r="E15" s="55">
        <f t="shared" si="0"/>
        <v>0</v>
      </c>
      <c r="F15" s="56"/>
      <c r="G15" s="55">
        <f t="shared" si="1"/>
        <v>0</v>
      </c>
      <c r="H15" s="80"/>
      <c r="I15" s="77"/>
      <c r="J15" s="57"/>
      <c r="K15" s="77">
        <f t="shared" si="2"/>
        <v>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46">
        <f t="shared" si="3"/>
        <v>0</v>
      </c>
      <c r="W15" s="77"/>
      <c r="X15" s="77"/>
      <c r="Y15" s="47">
        <f t="shared" si="4"/>
        <v>100</v>
      </c>
      <c r="Z15" s="47">
        <f>Y15*3</f>
        <v>300</v>
      </c>
      <c r="AA15" s="48"/>
    </row>
    <row r="16" spans="1:27" ht="21.75" customHeight="1">
      <c r="A16" s="77">
        <v>10</v>
      </c>
      <c r="B16" s="91"/>
      <c r="C16" s="77" t="s">
        <v>285</v>
      </c>
      <c r="D16" s="56"/>
      <c r="E16" s="55">
        <f>D16*2</f>
        <v>0</v>
      </c>
      <c r="F16" s="56"/>
      <c r="G16" s="55">
        <f>F16*3</f>
        <v>0</v>
      </c>
      <c r="H16" s="80"/>
      <c r="I16" s="77"/>
      <c r="J16" s="57"/>
      <c r="K16" s="77">
        <f>J16*8</f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46">
        <f>E16+G16+I16+K16+M16+O16+Q16+S16+U16</f>
        <v>0</v>
      </c>
      <c r="W16" s="77"/>
      <c r="X16" s="77"/>
      <c r="Y16" s="47">
        <f>100-V16+X16</f>
        <v>100</v>
      </c>
      <c r="Z16" s="47"/>
      <c r="AA16" s="48"/>
    </row>
    <row r="17" spans="1:27" ht="21.75" customHeight="1">
      <c r="A17" s="77">
        <v>11</v>
      </c>
      <c r="B17" s="91"/>
      <c r="C17" s="73" t="s">
        <v>489</v>
      </c>
      <c r="D17" s="56"/>
      <c r="E17" s="55">
        <f t="shared" si="0"/>
        <v>0</v>
      </c>
      <c r="F17" s="56"/>
      <c r="G17" s="55">
        <f t="shared" si="1"/>
        <v>0</v>
      </c>
      <c r="H17" s="80"/>
      <c r="I17" s="77"/>
      <c r="J17" s="57"/>
      <c r="K17" s="77">
        <f t="shared" si="2"/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46">
        <f t="shared" si="3"/>
        <v>0</v>
      </c>
      <c r="W17" s="77"/>
      <c r="X17" s="77"/>
      <c r="Y17" s="71" t="s">
        <v>490</v>
      </c>
      <c r="Z17" s="47"/>
      <c r="AA17" s="72" t="s">
        <v>491</v>
      </c>
    </row>
    <row r="18" spans="1:27" ht="21.75" customHeight="1">
      <c r="A18" s="77">
        <v>12</v>
      </c>
      <c r="B18" s="90" t="s">
        <v>174</v>
      </c>
      <c r="C18" s="77" t="s">
        <v>241</v>
      </c>
      <c r="D18" s="56"/>
      <c r="E18" s="55">
        <f t="shared" si="0"/>
        <v>0</v>
      </c>
      <c r="F18" s="56"/>
      <c r="G18" s="55">
        <f t="shared" si="1"/>
        <v>0</v>
      </c>
      <c r="H18" s="77"/>
      <c r="I18" s="77"/>
      <c r="J18" s="57"/>
      <c r="K18" s="77">
        <f t="shared" si="2"/>
        <v>0</v>
      </c>
      <c r="L18" s="77"/>
      <c r="M18" s="77"/>
      <c r="N18" s="8"/>
      <c r="O18" s="77"/>
      <c r="P18" s="77"/>
      <c r="Q18" s="77"/>
      <c r="R18" s="77"/>
      <c r="S18" s="77"/>
      <c r="T18" s="77"/>
      <c r="U18" s="77"/>
      <c r="V18" s="46">
        <f t="shared" si="3"/>
        <v>0</v>
      </c>
      <c r="W18" s="77"/>
      <c r="X18" s="77"/>
      <c r="Y18" s="47">
        <f t="shared" si="4"/>
        <v>100</v>
      </c>
      <c r="Z18" s="47">
        <f t="shared" si="5"/>
        <v>300</v>
      </c>
      <c r="AA18" s="9"/>
    </row>
    <row r="19" spans="1:27" ht="21.75" customHeight="1">
      <c r="A19" s="77">
        <v>13</v>
      </c>
      <c r="B19" s="90"/>
      <c r="C19" s="77" t="s">
        <v>242</v>
      </c>
      <c r="D19" s="56"/>
      <c r="E19" s="55">
        <f t="shared" si="0"/>
        <v>0</v>
      </c>
      <c r="F19" s="56"/>
      <c r="G19" s="55">
        <f t="shared" si="1"/>
        <v>0</v>
      </c>
      <c r="H19" s="80"/>
      <c r="I19" s="77"/>
      <c r="J19" s="57"/>
      <c r="K19" s="77">
        <f t="shared" si="2"/>
        <v>0</v>
      </c>
      <c r="L19" s="77"/>
      <c r="M19" s="77"/>
      <c r="N19" s="8"/>
      <c r="O19" s="77"/>
      <c r="P19" s="77"/>
      <c r="Q19" s="77"/>
      <c r="R19" s="77"/>
      <c r="S19" s="77"/>
      <c r="T19" s="77"/>
      <c r="U19" s="77"/>
      <c r="V19" s="46">
        <f t="shared" si="3"/>
        <v>0</v>
      </c>
      <c r="W19" s="77"/>
      <c r="X19" s="77"/>
      <c r="Y19" s="47">
        <f t="shared" si="4"/>
        <v>100</v>
      </c>
      <c r="Z19" s="47">
        <f t="shared" si="5"/>
        <v>300</v>
      </c>
      <c r="AA19" s="48"/>
    </row>
    <row r="20" spans="1:27" ht="21.75" customHeight="1">
      <c r="A20" s="77">
        <v>14</v>
      </c>
      <c r="B20" s="90"/>
      <c r="C20" s="77" t="s">
        <v>243</v>
      </c>
      <c r="D20" s="56"/>
      <c r="E20" s="55">
        <f t="shared" si="0"/>
        <v>0</v>
      </c>
      <c r="F20" s="56">
        <v>1</v>
      </c>
      <c r="G20" s="55">
        <f t="shared" si="1"/>
        <v>3</v>
      </c>
      <c r="H20" s="80"/>
      <c r="I20" s="77"/>
      <c r="J20" s="57"/>
      <c r="K20" s="77">
        <f t="shared" si="2"/>
        <v>0</v>
      </c>
      <c r="L20" s="77"/>
      <c r="M20" s="77"/>
      <c r="N20" s="8"/>
      <c r="O20" s="77"/>
      <c r="P20" s="77"/>
      <c r="Q20" s="77"/>
      <c r="R20" s="77"/>
      <c r="S20" s="77"/>
      <c r="T20" s="77"/>
      <c r="U20" s="77"/>
      <c r="V20" s="46">
        <f t="shared" si="3"/>
        <v>3</v>
      </c>
      <c r="W20" s="77"/>
      <c r="X20" s="77"/>
      <c r="Y20" s="47">
        <f t="shared" si="4"/>
        <v>97</v>
      </c>
      <c r="Z20" s="47">
        <f t="shared" si="5"/>
        <v>291</v>
      </c>
      <c r="AA20" s="48"/>
    </row>
    <row r="21" spans="1:27" ht="21.75" customHeight="1">
      <c r="A21" s="77">
        <v>15</v>
      </c>
      <c r="B21" s="90"/>
      <c r="C21" s="77" t="s">
        <v>85</v>
      </c>
      <c r="D21" s="56"/>
      <c r="E21" s="55">
        <f t="shared" si="0"/>
        <v>0</v>
      </c>
      <c r="F21" s="56"/>
      <c r="G21" s="55">
        <f t="shared" si="1"/>
        <v>0</v>
      </c>
      <c r="H21" s="80"/>
      <c r="I21" s="77"/>
      <c r="J21" s="57"/>
      <c r="K21" s="77">
        <f t="shared" si="2"/>
        <v>0</v>
      </c>
      <c r="L21" s="77"/>
      <c r="M21" s="77"/>
      <c r="N21" s="8"/>
      <c r="O21" s="77"/>
      <c r="P21" s="77"/>
      <c r="Q21" s="77"/>
      <c r="R21" s="77"/>
      <c r="S21" s="77"/>
      <c r="T21" s="77"/>
      <c r="U21" s="77"/>
      <c r="V21" s="46">
        <f t="shared" si="3"/>
        <v>0</v>
      </c>
      <c r="W21" s="77"/>
      <c r="X21" s="77"/>
      <c r="Y21" s="47">
        <f t="shared" si="4"/>
        <v>100</v>
      </c>
      <c r="Z21" s="47">
        <f t="shared" si="5"/>
        <v>300</v>
      </c>
      <c r="AA21" s="48"/>
    </row>
    <row r="22" spans="1:27" ht="21.75" customHeight="1">
      <c r="A22" s="77">
        <v>16</v>
      </c>
      <c r="B22" s="90"/>
      <c r="C22" s="6" t="s">
        <v>86</v>
      </c>
      <c r="D22" s="56">
        <v>2</v>
      </c>
      <c r="E22" s="55">
        <f t="shared" si="0"/>
        <v>4</v>
      </c>
      <c r="F22" s="56">
        <v>2</v>
      </c>
      <c r="G22" s="55">
        <f t="shared" si="1"/>
        <v>6</v>
      </c>
      <c r="H22" s="80"/>
      <c r="I22" s="77"/>
      <c r="J22" s="57"/>
      <c r="K22" s="77">
        <f t="shared" si="2"/>
        <v>0</v>
      </c>
      <c r="L22" s="77"/>
      <c r="M22" s="77"/>
      <c r="N22" s="8"/>
      <c r="O22" s="77"/>
      <c r="P22" s="77"/>
      <c r="Q22" s="77"/>
      <c r="R22" s="77"/>
      <c r="S22" s="77"/>
      <c r="T22" s="77"/>
      <c r="U22" s="77"/>
      <c r="V22" s="46">
        <f t="shared" si="3"/>
        <v>10</v>
      </c>
      <c r="W22" s="77"/>
      <c r="X22" s="77"/>
      <c r="Y22" s="47">
        <f t="shared" si="4"/>
        <v>90</v>
      </c>
      <c r="Z22" s="47">
        <f t="shared" si="5"/>
        <v>270</v>
      </c>
      <c r="AA22" s="48"/>
    </row>
    <row r="23" spans="1:27" ht="21.75" customHeight="1">
      <c r="A23" s="77">
        <v>17</v>
      </c>
      <c r="B23" s="90"/>
      <c r="C23" s="77" t="s">
        <v>192</v>
      </c>
      <c r="D23" s="56"/>
      <c r="E23" s="55">
        <f t="shared" si="0"/>
        <v>0</v>
      </c>
      <c r="F23" s="56"/>
      <c r="G23" s="55">
        <f t="shared" si="1"/>
        <v>0</v>
      </c>
      <c r="H23" s="80"/>
      <c r="I23" s="77"/>
      <c r="J23" s="57"/>
      <c r="K23" s="77">
        <f t="shared" si="2"/>
        <v>0</v>
      </c>
      <c r="L23" s="77"/>
      <c r="M23" s="77"/>
      <c r="N23" s="8"/>
      <c r="O23" s="77"/>
      <c r="P23" s="77"/>
      <c r="Q23" s="77"/>
      <c r="R23" s="77"/>
      <c r="S23" s="77"/>
      <c r="T23" s="77"/>
      <c r="U23" s="77"/>
      <c r="V23" s="46">
        <f t="shared" si="3"/>
        <v>0</v>
      </c>
      <c r="W23" s="77"/>
      <c r="X23" s="77"/>
      <c r="Y23" s="47">
        <f t="shared" si="4"/>
        <v>100</v>
      </c>
      <c r="Z23" s="47">
        <f t="shared" si="5"/>
        <v>300</v>
      </c>
      <c r="AA23" s="48"/>
    </row>
    <row r="24" spans="1:27" ht="21.75" customHeight="1">
      <c r="A24" s="77">
        <v>18</v>
      </c>
      <c r="B24" s="90" t="s">
        <v>174</v>
      </c>
      <c r="C24" s="6" t="s">
        <v>87</v>
      </c>
      <c r="D24" s="56"/>
      <c r="E24" s="55">
        <f t="shared" si="0"/>
        <v>0</v>
      </c>
      <c r="F24" s="56"/>
      <c r="G24" s="55">
        <f t="shared" si="1"/>
        <v>0</v>
      </c>
      <c r="H24" s="80"/>
      <c r="I24" s="77"/>
      <c r="J24" s="57"/>
      <c r="K24" s="77">
        <f t="shared" si="2"/>
        <v>0</v>
      </c>
      <c r="L24" s="77"/>
      <c r="M24" s="77"/>
      <c r="N24" s="8"/>
      <c r="O24" s="77"/>
      <c r="P24" s="77"/>
      <c r="Q24" s="77"/>
      <c r="R24" s="77"/>
      <c r="S24" s="77"/>
      <c r="T24" s="77"/>
      <c r="U24" s="77"/>
      <c r="V24" s="46">
        <f t="shared" si="3"/>
        <v>0</v>
      </c>
      <c r="W24" s="77"/>
      <c r="X24" s="77"/>
      <c r="Y24" s="47">
        <f t="shared" si="4"/>
        <v>100</v>
      </c>
      <c r="Z24" s="47">
        <f t="shared" si="5"/>
        <v>300</v>
      </c>
      <c r="AA24" s="10"/>
    </row>
    <row r="25" spans="1:27" ht="21.75" customHeight="1">
      <c r="A25" s="77">
        <v>19</v>
      </c>
      <c r="B25" s="90"/>
      <c r="C25" s="6" t="s">
        <v>88</v>
      </c>
      <c r="D25" s="56"/>
      <c r="E25" s="55">
        <f t="shared" si="0"/>
        <v>0</v>
      </c>
      <c r="F25" s="56"/>
      <c r="G25" s="55">
        <f t="shared" si="1"/>
        <v>0</v>
      </c>
      <c r="H25" s="80"/>
      <c r="I25" s="77"/>
      <c r="J25" s="57"/>
      <c r="K25" s="77">
        <f t="shared" si="2"/>
        <v>0</v>
      </c>
      <c r="L25" s="77"/>
      <c r="M25" s="77"/>
      <c r="N25" s="8"/>
      <c r="O25" s="77"/>
      <c r="P25" s="77"/>
      <c r="Q25" s="77"/>
      <c r="R25" s="77"/>
      <c r="S25" s="77"/>
      <c r="T25" s="77"/>
      <c r="U25" s="77"/>
      <c r="V25" s="46">
        <f t="shared" si="3"/>
        <v>0</v>
      </c>
      <c r="W25" s="77"/>
      <c r="X25" s="77"/>
      <c r="Y25" s="47" t="s">
        <v>220</v>
      </c>
      <c r="Z25" s="47" t="e">
        <f t="shared" si="5"/>
        <v>#VALUE!</v>
      </c>
      <c r="AA25" s="16" t="s">
        <v>505</v>
      </c>
    </row>
    <row r="26" spans="1:27" ht="21.75" customHeight="1">
      <c r="A26" s="77">
        <v>20</v>
      </c>
      <c r="B26" s="90"/>
      <c r="C26" s="11" t="s">
        <v>167</v>
      </c>
      <c r="D26" s="56">
        <v>1</v>
      </c>
      <c r="E26" s="55">
        <f t="shared" si="0"/>
        <v>2</v>
      </c>
      <c r="F26" s="56">
        <v>2</v>
      </c>
      <c r="G26" s="55">
        <f t="shared" si="1"/>
        <v>6</v>
      </c>
      <c r="H26" s="80"/>
      <c r="I26" s="77"/>
      <c r="J26" s="57"/>
      <c r="K26" s="77">
        <f t="shared" si="2"/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46">
        <f t="shared" si="3"/>
        <v>8</v>
      </c>
      <c r="W26" s="77"/>
      <c r="X26" s="77"/>
      <c r="Y26" s="47">
        <f t="shared" si="4"/>
        <v>92</v>
      </c>
      <c r="Z26" s="47">
        <f t="shared" si="5"/>
        <v>276</v>
      </c>
      <c r="AA26" s="10"/>
    </row>
    <row r="27" spans="1:27" ht="21.75" customHeight="1">
      <c r="A27" s="77">
        <v>21</v>
      </c>
      <c r="B27" s="90"/>
      <c r="C27" s="11" t="s">
        <v>168</v>
      </c>
      <c r="D27" s="56"/>
      <c r="E27" s="55">
        <f t="shared" si="0"/>
        <v>0</v>
      </c>
      <c r="F27" s="56"/>
      <c r="G27" s="55">
        <f t="shared" si="1"/>
        <v>0</v>
      </c>
      <c r="H27" s="80"/>
      <c r="I27" s="77"/>
      <c r="J27" s="57"/>
      <c r="K27" s="77">
        <f t="shared" si="2"/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46">
        <f t="shared" si="3"/>
        <v>0</v>
      </c>
      <c r="W27" s="77"/>
      <c r="X27" s="77"/>
      <c r="Y27" s="47">
        <f t="shared" si="4"/>
        <v>100</v>
      </c>
      <c r="Z27" s="47">
        <f t="shared" si="5"/>
        <v>300</v>
      </c>
      <c r="AA27" s="10"/>
    </row>
    <row r="28" spans="1:27" ht="21.75" customHeight="1">
      <c r="A28" s="77">
        <v>22</v>
      </c>
      <c r="B28" s="90"/>
      <c r="C28" s="11" t="s">
        <v>169</v>
      </c>
      <c r="D28" s="56"/>
      <c r="E28" s="55">
        <f t="shared" si="0"/>
        <v>0</v>
      </c>
      <c r="F28" s="56"/>
      <c r="G28" s="55">
        <f t="shared" si="1"/>
        <v>0</v>
      </c>
      <c r="H28" s="77"/>
      <c r="I28" s="77"/>
      <c r="J28" s="57"/>
      <c r="K28" s="77">
        <f t="shared" si="2"/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46">
        <f t="shared" si="3"/>
        <v>0</v>
      </c>
      <c r="W28" s="77"/>
      <c r="X28" s="77"/>
      <c r="Y28" s="47">
        <f t="shared" si="4"/>
        <v>100</v>
      </c>
      <c r="Z28" s="47">
        <f t="shared" si="5"/>
        <v>300</v>
      </c>
      <c r="AA28" s="10"/>
    </row>
    <row r="29" spans="1:27" ht="21.75" customHeight="1">
      <c r="A29" s="77">
        <v>23</v>
      </c>
      <c r="B29" s="94" t="s">
        <v>17</v>
      </c>
      <c r="C29" s="6" t="s">
        <v>89</v>
      </c>
      <c r="D29" s="56"/>
      <c r="E29" s="55">
        <f t="shared" si="0"/>
        <v>0</v>
      </c>
      <c r="F29" s="56"/>
      <c r="G29" s="55">
        <f t="shared" si="1"/>
        <v>0</v>
      </c>
      <c r="H29" s="77"/>
      <c r="I29" s="77"/>
      <c r="J29" s="57"/>
      <c r="K29" s="77">
        <f t="shared" si="2"/>
        <v>0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46">
        <f t="shared" si="3"/>
        <v>0</v>
      </c>
      <c r="W29" s="77"/>
      <c r="X29" s="77"/>
      <c r="Y29" s="47">
        <f t="shared" si="4"/>
        <v>100</v>
      </c>
      <c r="Z29" s="47">
        <f t="shared" si="5"/>
        <v>300</v>
      </c>
      <c r="AA29" s="48"/>
    </row>
    <row r="30" spans="1:27" ht="21.75" customHeight="1">
      <c r="A30" s="77">
        <v>24</v>
      </c>
      <c r="B30" s="94"/>
      <c r="C30" s="6" t="s">
        <v>90</v>
      </c>
      <c r="D30" s="56"/>
      <c r="E30" s="55">
        <f t="shared" si="0"/>
        <v>0</v>
      </c>
      <c r="F30" s="56"/>
      <c r="G30" s="55">
        <f t="shared" si="1"/>
        <v>0</v>
      </c>
      <c r="H30" s="80"/>
      <c r="I30" s="77"/>
      <c r="J30" s="57"/>
      <c r="K30" s="77">
        <f t="shared" si="2"/>
        <v>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46">
        <f t="shared" si="3"/>
        <v>0</v>
      </c>
      <c r="W30" s="77"/>
      <c r="X30" s="77"/>
      <c r="Y30" s="47">
        <f t="shared" si="4"/>
        <v>100</v>
      </c>
      <c r="Z30" s="47">
        <f t="shared" si="5"/>
        <v>300</v>
      </c>
      <c r="AA30" s="48"/>
    </row>
    <row r="31" spans="1:27" ht="21.75" customHeight="1">
      <c r="A31" s="77">
        <v>25</v>
      </c>
      <c r="B31" s="94"/>
      <c r="C31" s="6" t="s">
        <v>18</v>
      </c>
      <c r="D31" s="56"/>
      <c r="E31" s="55">
        <f t="shared" si="0"/>
        <v>0</v>
      </c>
      <c r="F31" s="56"/>
      <c r="G31" s="55">
        <f t="shared" si="1"/>
        <v>0</v>
      </c>
      <c r="H31" s="80"/>
      <c r="I31" s="77"/>
      <c r="J31" s="57"/>
      <c r="K31" s="77">
        <f t="shared" si="2"/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46">
        <f t="shared" si="3"/>
        <v>0</v>
      </c>
      <c r="W31" s="77"/>
      <c r="X31" s="77"/>
      <c r="Y31" s="47">
        <f t="shared" si="4"/>
        <v>100</v>
      </c>
      <c r="Z31" s="47">
        <f t="shared" si="5"/>
        <v>300</v>
      </c>
      <c r="AA31" s="48"/>
    </row>
    <row r="32" spans="1:27" ht="21.75" customHeight="1">
      <c r="A32" s="77">
        <v>26</v>
      </c>
      <c r="B32" s="94"/>
      <c r="C32" s="6" t="s">
        <v>91</v>
      </c>
      <c r="D32" s="56"/>
      <c r="E32" s="55">
        <f t="shared" si="0"/>
        <v>0</v>
      </c>
      <c r="F32" s="56"/>
      <c r="G32" s="55">
        <f t="shared" si="1"/>
        <v>0</v>
      </c>
      <c r="H32" s="80"/>
      <c r="I32" s="77"/>
      <c r="J32" s="57"/>
      <c r="K32" s="77">
        <f t="shared" si="2"/>
        <v>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46">
        <f t="shared" si="3"/>
        <v>0</v>
      </c>
      <c r="W32" s="77"/>
      <c r="X32" s="77"/>
      <c r="Y32" s="47">
        <f t="shared" si="4"/>
        <v>100</v>
      </c>
      <c r="Z32" s="47">
        <f t="shared" si="5"/>
        <v>300</v>
      </c>
      <c r="AA32" s="48"/>
    </row>
    <row r="33" spans="1:27" ht="21.75" customHeight="1">
      <c r="A33" s="77">
        <v>27</v>
      </c>
      <c r="B33" s="94"/>
      <c r="C33" s="6" t="s">
        <v>19</v>
      </c>
      <c r="D33" s="56"/>
      <c r="E33" s="55">
        <f t="shared" si="0"/>
        <v>0</v>
      </c>
      <c r="F33" s="56"/>
      <c r="G33" s="55">
        <f t="shared" si="1"/>
        <v>0</v>
      </c>
      <c r="H33" s="80"/>
      <c r="I33" s="77"/>
      <c r="J33" s="57"/>
      <c r="K33" s="77">
        <f t="shared" si="2"/>
        <v>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46">
        <f t="shared" si="3"/>
        <v>0</v>
      </c>
      <c r="W33" s="77"/>
      <c r="X33" s="77"/>
      <c r="Y33" s="47">
        <f t="shared" si="4"/>
        <v>100</v>
      </c>
      <c r="Z33" s="47">
        <f t="shared" si="5"/>
        <v>300</v>
      </c>
      <c r="AA33" s="48"/>
    </row>
    <row r="34" spans="1:27" ht="21.75" customHeight="1">
      <c r="A34" s="77">
        <v>28</v>
      </c>
      <c r="B34" s="94"/>
      <c r="C34" s="6" t="s">
        <v>20</v>
      </c>
      <c r="D34" s="56"/>
      <c r="E34" s="55">
        <f t="shared" si="0"/>
        <v>0</v>
      </c>
      <c r="F34" s="56"/>
      <c r="G34" s="55">
        <f t="shared" si="1"/>
        <v>0</v>
      </c>
      <c r="H34" s="80"/>
      <c r="I34" s="77"/>
      <c r="J34" s="57"/>
      <c r="K34" s="77">
        <f t="shared" si="2"/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46">
        <f t="shared" si="3"/>
        <v>0</v>
      </c>
      <c r="W34" s="77"/>
      <c r="X34" s="77"/>
      <c r="Y34" s="47">
        <f t="shared" si="4"/>
        <v>100</v>
      </c>
      <c r="Z34" s="47">
        <f t="shared" si="5"/>
        <v>300</v>
      </c>
      <c r="AA34" s="48"/>
    </row>
    <row r="35" spans="1:27" ht="21.75" customHeight="1">
      <c r="A35" s="77">
        <v>29</v>
      </c>
      <c r="B35" s="94"/>
      <c r="C35" s="6" t="s">
        <v>92</v>
      </c>
      <c r="D35" s="56"/>
      <c r="E35" s="55">
        <f t="shared" si="0"/>
        <v>0</v>
      </c>
      <c r="F35" s="56"/>
      <c r="G35" s="55">
        <f t="shared" si="1"/>
        <v>0</v>
      </c>
      <c r="H35" s="80"/>
      <c r="I35" s="77"/>
      <c r="J35" s="57"/>
      <c r="K35" s="77">
        <f t="shared" si="2"/>
        <v>0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46">
        <f t="shared" si="3"/>
        <v>0</v>
      </c>
      <c r="W35" s="77"/>
      <c r="X35" s="77"/>
      <c r="Y35" s="47">
        <f t="shared" si="4"/>
        <v>100</v>
      </c>
      <c r="Z35" s="47">
        <f t="shared" si="5"/>
        <v>300</v>
      </c>
      <c r="AA35" s="48"/>
    </row>
    <row r="36" spans="1:27" ht="21.75" customHeight="1">
      <c r="A36" s="77">
        <v>30</v>
      </c>
      <c r="B36" s="94"/>
      <c r="C36" s="6" t="s">
        <v>93</v>
      </c>
      <c r="D36" s="56"/>
      <c r="E36" s="55">
        <f t="shared" si="0"/>
        <v>0</v>
      </c>
      <c r="F36" s="56">
        <v>1</v>
      </c>
      <c r="G36" s="55">
        <f t="shared" si="1"/>
        <v>3</v>
      </c>
      <c r="H36" s="80"/>
      <c r="I36" s="77"/>
      <c r="J36" s="57"/>
      <c r="K36" s="77">
        <f t="shared" si="2"/>
        <v>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46">
        <f t="shared" si="3"/>
        <v>3</v>
      </c>
      <c r="W36" s="77"/>
      <c r="X36" s="77"/>
      <c r="Y36" s="47">
        <f t="shared" si="4"/>
        <v>97</v>
      </c>
      <c r="Z36" s="47">
        <f t="shared" si="5"/>
        <v>291</v>
      </c>
      <c r="AA36" s="48"/>
    </row>
    <row r="37" spans="1:27" ht="21.75" customHeight="1">
      <c r="A37" s="77">
        <v>31</v>
      </c>
      <c r="B37" s="94"/>
      <c r="C37" s="6" t="s">
        <v>94</v>
      </c>
      <c r="D37" s="56"/>
      <c r="E37" s="55">
        <f t="shared" si="0"/>
        <v>0</v>
      </c>
      <c r="F37" s="56"/>
      <c r="G37" s="55">
        <f t="shared" si="1"/>
        <v>0</v>
      </c>
      <c r="H37" s="80"/>
      <c r="I37" s="77"/>
      <c r="J37" s="57"/>
      <c r="K37" s="77">
        <f t="shared" si="2"/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46">
        <f t="shared" si="3"/>
        <v>0</v>
      </c>
      <c r="W37" s="77"/>
      <c r="X37" s="77"/>
      <c r="Y37" s="71" t="s">
        <v>220</v>
      </c>
      <c r="Z37" s="47" t="e">
        <f t="shared" si="5"/>
        <v>#VALUE!</v>
      </c>
      <c r="AA37" s="72" t="s">
        <v>498</v>
      </c>
    </row>
    <row r="38" spans="1:27" ht="21.75" customHeight="1">
      <c r="A38" s="77">
        <v>32</v>
      </c>
      <c r="B38" s="94"/>
      <c r="C38" s="6" t="s">
        <v>95</v>
      </c>
      <c r="D38" s="56"/>
      <c r="E38" s="55">
        <f t="shared" si="0"/>
        <v>0</v>
      </c>
      <c r="F38" s="56"/>
      <c r="G38" s="55">
        <f t="shared" si="1"/>
        <v>0</v>
      </c>
      <c r="H38" s="80"/>
      <c r="I38" s="77"/>
      <c r="J38" s="57"/>
      <c r="K38" s="77">
        <f t="shared" si="2"/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46">
        <f t="shared" si="3"/>
        <v>0</v>
      </c>
      <c r="W38" s="77"/>
      <c r="X38" s="77"/>
      <c r="Y38" s="47">
        <f t="shared" si="4"/>
        <v>100</v>
      </c>
      <c r="Z38" s="47">
        <f t="shared" si="5"/>
        <v>300</v>
      </c>
      <c r="AA38" s="48"/>
    </row>
    <row r="39" spans="1:27" ht="21.75" customHeight="1">
      <c r="A39" s="77">
        <v>33</v>
      </c>
      <c r="B39" s="94"/>
      <c r="C39" s="6" t="s">
        <v>189</v>
      </c>
      <c r="D39" s="56"/>
      <c r="E39" s="55">
        <f>D39*2</f>
        <v>0</v>
      </c>
      <c r="F39" s="56">
        <v>2</v>
      </c>
      <c r="G39" s="55">
        <f>F39*3</f>
        <v>6</v>
      </c>
      <c r="H39" s="80"/>
      <c r="I39" s="77"/>
      <c r="J39" s="57"/>
      <c r="K39" s="77">
        <f>J39*8</f>
        <v>0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46">
        <f>E39+G39+I39+K39+M39+O39+Q39+S39+U39</f>
        <v>6</v>
      </c>
      <c r="W39" s="77"/>
      <c r="X39" s="77"/>
      <c r="Y39" s="47">
        <f>100-V39+X39</f>
        <v>94</v>
      </c>
      <c r="Z39" s="47"/>
      <c r="AA39" s="48"/>
    </row>
    <row r="40" spans="1:27" ht="21.75" customHeight="1">
      <c r="A40" s="77">
        <v>34</v>
      </c>
      <c r="B40" s="94"/>
      <c r="C40" s="73" t="s">
        <v>492</v>
      </c>
      <c r="D40" s="56"/>
      <c r="E40" s="55">
        <f t="shared" si="0"/>
        <v>0</v>
      </c>
      <c r="F40" s="56"/>
      <c r="G40" s="55">
        <f t="shared" si="1"/>
        <v>0</v>
      </c>
      <c r="H40" s="80"/>
      <c r="I40" s="77"/>
      <c r="J40" s="57"/>
      <c r="K40" s="77">
        <f t="shared" si="2"/>
        <v>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46">
        <f t="shared" si="3"/>
        <v>0</v>
      </c>
      <c r="W40" s="77"/>
      <c r="X40" s="77"/>
      <c r="Y40" s="71" t="s">
        <v>220</v>
      </c>
      <c r="Z40" s="47"/>
      <c r="AA40" s="72" t="s">
        <v>493</v>
      </c>
    </row>
    <row r="41" spans="1:27" ht="21.75" customHeight="1">
      <c r="A41" s="77">
        <v>35</v>
      </c>
      <c r="B41" s="91" t="s">
        <v>202</v>
      </c>
      <c r="C41" s="77" t="s">
        <v>286</v>
      </c>
      <c r="D41" s="56">
        <v>1</v>
      </c>
      <c r="E41" s="55">
        <f t="shared" si="0"/>
        <v>2</v>
      </c>
      <c r="F41" s="56"/>
      <c r="G41" s="55">
        <f t="shared" si="1"/>
        <v>0</v>
      </c>
      <c r="H41" s="80"/>
      <c r="I41" s="77"/>
      <c r="J41" s="57"/>
      <c r="K41" s="77">
        <f t="shared" si="2"/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46">
        <f t="shared" si="3"/>
        <v>2</v>
      </c>
      <c r="W41" s="77"/>
      <c r="X41" s="77"/>
      <c r="Y41" s="47">
        <f t="shared" si="4"/>
        <v>98</v>
      </c>
      <c r="Z41" s="47"/>
      <c r="AA41" s="48"/>
    </row>
    <row r="42" spans="1:27" ht="21.75" customHeight="1">
      <c r="A42" s="77">
        <v>36</v>
      </c>
      <c r="B42" s="91"/>
      <c r="C42" s="6" t="s">
        <v>52</v>
      </c>
      <c r="D42" s="56"/>
      <c r="E42" s="55">
        <f t="shared" si="0"/>
        <v>0</v>
      </c>
      <c r="F42" s="56"/>
      <c r="G42" s="55">
        <f t="shared" si="1"/>
        <v>0</v>
      </c>
      <c r="H42" s="80"/>
      <c r="I42" s="77"/>
      <c r="J42" s="57"/>
      <c r="K42" s="77">
        <f t="shared" si="2"/>
        <v>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46">
        <f t="shared" si="3"/>
        <v>0</v>
      </c>
      <c r="W42" s="77"/>
      <c r="X42" s="77"/>
      <c r="Y42" s="47">
        <f t="shared" si="4"/>
        <v>100</v>
      </c>
      <c r="Z42" s="47">
        <f t="shared" si="5"/>
        <v>300</v>
      </c>
      <c r="AA42" s="48"/>
    </row>
    <row r="43" spans="1:27" ht="21.75" customHeight="1">
      <c r="A43" s="77">
        <v>37</v>
      </c>
      <c r="B43" s="91" t="s">
        <v>202</v>
      </c>
      <c r="C43" s="77" t="s">
        <v>244</v>
      </c>
      <c r="D43" s="56"/>
      <c r="E43" s="55">
        <f t="shared" si="0"/>
        <v>0</v>
      </c>
      <c r="F43" s="56"/>
      <c r="G43" s="55">
        <f t="shared" si="1"/>
        <v>0</v>
      </c>
      <c r="H43" s="80"/>
      <c r="I43" s="77"/>
      <c r="J43" s="57"/>
      <c r="K43" s="77">
        <f t="shared" si="2"/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46">
        <f t="shared" si="3"/>
        <v>0</v>
      </c>
      <c r="W43" s="77"/>
      <c r="X43" s="77"/>
      <c r="Y43" s="47">
        <f t="shared" si="4"/>
        <v>100</v>
      </c>
      <c r="Z43" s="47">
        <f t="shared" si="5"/>
        <v>300</v>
      </c>
      <c r="AA43" s="48"/>
    </row>
    <row r="44" spans="1:27" ht="21.75" customHeight="1">
      <c r="A44" s="77">
        <v>38</v>
      </c>
      <c r="B44" s="91"/>
      <c r="C44" s="6" t="s">
        <v>21</v>
      </c>
      <c r="D44" s="56"/>
      <c r="E44" s="55">
        <f t="shared" si="0"/>
        <v>0</v>
      </c>
      <c r="F44" s="56"/>
      <c r="G44" s="55">
        <f t="shared" si="1"/>
        <v>0</v>
      </c>
      <c r="H44" s="80"/>
      <c r="I44" s="77"/>
      <c r="J44" s="57"/>
      <c r="K44" s="77">
        <f t="shared" si="2"/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46">
        <f t="shared" si="3"/>
        <v>0</v>
      </c>
      <c r="W44" s="77"/>
      <c r="X44" s="77"/>
      <c r="Y44" s="47">
        <f t="shared" si="4"/>
        <v>100</v>
      </c>
      <c r="Z44" s="47">
        <f t="shared" si="5"/>
        <v>300</v>
      </c>
      <c r="AA44" s="48"/>
    </row>
    <row r="45" spans="1:27" ht="21.75" customHeight="1">
      <c r="A45" s="77">
        <v>39</v>
      </c>
      <c r="B45" s="91"/>
      <c r="C45" s="6" t="s">
        <v>22</v>
      </c>
      <c r="D45" s="56"/>
      <c r="E45" s="55">
        <f t="shared" si="0"/>
        <v>0</v>
      </c>
      <c r="F45" s="56">
        <v>1</v>
      </c>
      <c r="G45" s="55">
        <f t="shared" si="1"/>
        <v>3</v>
      </c>
      <c r="H45" s="80"/>
      <c r="I45" s="77"/>
      <c r="J45" s="57"/>
      <c r="K45" s="77">
        <f t="shared" si="2"/>
        <v>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46">
        <f t="shared" si="3"/>
        <v>3</v>
      </c>
      <c r="W45" s="77"/>
      <c r="X45" s="77"/>
      <c r="Y45" s="47">
        <f t="shared" si="4"/>
        <v>97</v>
      </c>
      <c r="Z45" s="47">
        <f t="shared" si="5"/>
        <v>291</v>
      </c>
      <c r="AA45" s="48"/>
    </row>
    <row r="46" spans="1:27" ht="21.75" customHeight="1">
      <c r="A46" s="77">
        <v>40</v>
      </c>
      <c r="B46" s="91"/>
      <c r="C46" s="6" t="s">
        <v>23</v>
      </c>
      <c r="D46" s="56"/>
      <c r="E46" s="55">
        <f t="shared" si="0"/>
        <v>0</v>
      </c>
      <c r="F46" s="56"/>
      <c r="G46" s="55">
        <f t="shared" si="1"/>
        <v>0</v>
      </c>
      <c r="H46" s="80"/>
      <c r="I46" s="77"/>
      <c r="J46" s="57"/>
      <c r="K46" s="77">
        <f t="shared" si="2"/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46">
        <f t="shared" si="3"/>
        <v>0</v>
      </c>
      <c r="W46" s="77"/>
      <c r="X46" s="77"/>
      <c r="Y46" s="47">
        <f t="shared" si="4"/>
        <v>100</v>
      </c>
      <c r="Z46" s="47">
        <f t="shared" si="5"/>
        <v>300</v>
      </c>
      <c r="AA46" s="48"/>
    </row>
    <row r="47" spans="1:27" ht="21.75" customHeight="1">
      <c r="A47" s="77">
        <v>41</v>
      </c>
      <c r="B47" s="91"/>
      <c r="C47" s="6" t="s">
        <v>53</v>
      </c>
      <c r="D47" s="56"/>
      <c r="E47" s="55">
        <f t="shared" si="0"/>
        <v>0</v>
      </c>
      <c r="F47" s="56"/>
      <c r="G47" s="55">
        <f t="shared" si="1"/>
        <v>0</v>
      </c>
      <c r="H47" s="80"/>
      <c r="I47" s="77"/>
      <c r="J47" s="57"/>
      <c r="K47" s="77">
        <f t="shared" si="2"/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46">
        <f t="shared" si="3"/>
        <v>0</v>
      </c>
      <c r="W47" s="77"/>
      <c r="X47" s="77"/>
      <c r="Y47" s="47">
        <f t="shared" si="4"/>
        <v>100</v>
      </c>
      <c r="Z47" s="47">
        <f t="shared" si="5"/>
        <v>300</v>
      </c>
      <c r="AA47" s="48"/>
    </row>
    <row r="48" spans="1:27" ht="21.75" customHeight="1">
      <c r="A48" s="77">
        <v>42</v>
      </c>
      <c r="B48" s="91"/>
      <c r="C48" s="77" t="s">
        <v>245</v>
      </c>
      <c r="D48" s="56"/>
      <c r="E48" s="55">
        <f t="shared" si="0"/>
        <v>0</v>
      </c>
      <c r="F48" s="56">
        <v>5</v>
      </c>
      <c r="G48" s="55">
        <f t="shared" si="1"/>
        <v>15</v>
      </c>
      <c r="H48" s="80"/>
      <c r="I48" s="77"/>
      <c r="J48" s="57"/>
      <c r="K48" s="77">
        <f t="shared" si="2"/>
        <v>0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46">
        <f t="shared" si="3"/>
        <v>15</v>
      </c>
      <c r="W48" s="77"/>
      <c r="X48" s="77"/>
      <c r="Y48" s="47">
        <f t="shared" si="4"/>
        <v>85</v>
      </c>
      <c r="Z48" s="47">
        <f t="shared" si="5"/>
        <v>255</v>
      </c>
      <c r="AA48" s="48"/>
    </row>
    <row r="49" spans="1:27" ht="21.75" customHeight="1">
      <c r="A49" s="77">
        <v>43</v>
      </c>
      <c r="B49" s="91"/>
      <c r="C49" s="59" t="s">
        <v>246</v>
      </c>
      <c r="D49" s="56">
        <v>1</v>
      </c>
      <c r="E49" s="55">
        <f t="shared" si="0"/>
        <v>2</v>
      </c>
      <c r="F49" s="56">
        <v>3</v>
      </c>
      <c r="G49" s="55">
        <f t="shared" si="1"/>
        <v>9</v>
      </c>
      <c r="H49" s="80"/>
      <c r="I49" s="77"/>
      <c r="J49" s="57"/>
      <c r="K49" s="77">
        <f t="shared" si="2"/>
        <v>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46">
        <f t="shared" si="3"/>
        <v>11</v>
      </c>
      <c r="W49" s="77"/>
      <c r="X49" s="77"/>
      <c r="Y49" s="47">
        <f t="shared" si="4"/>
        <v>89</v>
      </c>
      <c r="Z49" s="47">
        <f t="shared" si="5"/>
        <v>267</v>
      </c>
      <c r="AA49" s="48"/>
    </row>
    <row r="50" spans="1:27" ht="21.75" customHeight="1">
      <c r="A50" s="77">
        <v>44</v>
      </c>
      <c r="B50" s="91"/>
      <c r="C50" s="77" t="s">
        <v>247</v>
      </c>
      <c r="D50" s="56"/>
      <c r="E50" s="55">
        <f t="shared" si="0"/>
        <v>0</v>
      </c>
      <c r="F50" s="56">
        <v>2</v>
      </c>
      <c r="G50" s="55">
        <f t="shared" si="1"/>
        <v>6</v>
      </c>
      <c r="H50" s="70"/>
      <c r="I50" s="77"/>
      <c r="J50" s="57"/>
      <c r="K50" s="77">
        <f t="shared" si="2"/>
        <v>0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46">
        <f t="shared" si="3"/>
        <v>6</v>
      </c>
      <c r="W50" s="77"/>
      <c r="X50" s="77"/>
      <c r="Y50" s="47">
        <f t="shared" si="4"/>
        <v>94</v>
      </c>
      <c r="Z50" s="47">
        <f t="shared" si="5"/>
        <v>282</v>
      </c>
      <c r="AA50" s="48"/>
    </row>
    <row r="51" spans="1:27" ht="21.75" customHeight="1">
      <c r="A51" s="77">
        <v>45</v>
      </c>
      <c r="B51" s="91"/>
      <c r="C51" s="77" t="s">
        <v>248</v>
      </c>
      <c r="D51" s="56">
        <v>2</v>
      </c>
      <c r="E51" s="55">
        <f t="shared" si="0"/>
        <v>4</v>
      </c>
      <c r="F51" s="56">
        <v>7</v>
      </c>
      <c r="G51" s="55">
        <f t="shared" si="1"/>
        <v>21</v>
      </c>
      <c r="H51" s="80"/>
      <c r="I51" s="77"/>
      <c r="J51" s="57"/>
      <c r="K51" s="77">
        <f t="shared" si="2"/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46">
        <f t="shared" si="3"/>
        <v>25</v>
      </c>
      <c r="W51" s="77"/>
      <c r="X51" s="77"/>
      <c r="Y51" s="47">
        <f t="shared" si="4"/>
        <v>75</v>
      </c>
      <c r="Z51" s="47">
        <f t="shared" si="5"/>
        <v>225</v>
      </c>
      <c r="AA51" s="48"/>
    </row>
    <row r="52" spans="1:27" ht="21.75" customHeight="1">
      <c r="A52" s="77">
        <v>46</v>
      </c>
      <c r="B52" s="91"/>
      <c r="C52" s="77" t="s">
        <v>249</v>
      </c>
      <c r="D52" s="56"/>
      <c r="E52" s="55">
        <f t="shared" si="0"/>
        <v>0</v>
      </c>
      <c r="F52" s="56">
        <v>2</v>
      </c>
      <c r="G52" s="55">
        <f t="shared" si="1"/>
        <v>6</v>
      </c>
      <c r="H52" s="80"/>
      <c r="I52" s="77"/>
      <c r="J52" s="57"/>
      <c r="K52" s="77">
        <f t="shared" si="2"/>
        <v>0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46">
        <f t="shared" si="3"/>
        <v>6</v>
      </c>
      <c r="W52" s="77"/>
      <c r="X52" s="77"/>
      <c r="Y52" s="47">
        <f t="shared" si="4"/>
        <v>94</v>
      </c>
      <c r="Z52" s="47">
        <f t="shared" si="5"/>
        <v>282</v>
      </c>
      <c r="AA52" s="48"/>
    </row>
    <row r="53" spans="1:27" ht="21.75" customHeight="1">
      <c r="A53" s="77">
        <v>47</v>
      </c>
      <c r="B53" s="91"/>
      <c r="C53" s="6" t="s">
        <v>54</v>
      </c>
      <c r="D53" s="56"/>
      <c r="E53" s="55">
        <f t="shared" si="0"/>
        <v>0</v>
      </c>
      <c r="F53" s="56">
        <v>2</v>
      </c>
      <c r="G53" s="55">
        <f t="shared" si="1"/>
        <v>6</v>
      </c>
      <c r="H53" s="80"/>
      <c r="I53" s="77"/>
      <c r="J53" s="57"/>
      <c r="K53" s="77">
        <f t="shared" si="2"/>
        <v>0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46">
        <f t="shared" si="3"/>
        <v>6</v>
      </c>
      <c r="W53" s="77"/>
      <c r="X53" s="77"/>
      <c r="Y53" s="47">
        <f t="shared" si="4"/>
        <v>94</v>
      </c>
      <c r="Z53" s="47">
        <f t="shared" si="5"/>
        <v>282</v>
      </c>
      <c r="AA53" s="48"/>
    </row>
    <row r="54" spans="1:27" ht="21.75" customHeight="1">
      <c r="A54" s="77">
        <v>48</v>
      </c>
      <c r="B54" s="91"/>
      <c r="C54" s="6" t="s">
        <v>24</v>
      </c>
      <c r="D54" s="56"/>
      <c r="E54" s="55">
        <f t="shared" si="0"/>
        <v>0</v>
      </c>
      <c r="F54" s="56">
        <v>1</v>
      </c>
      <c r="G54" s="55">
        <f t="shared" si="1"/>
        <v>3</v>
      </c>
      <c r="H54" s="80"/>
      <c r="I54" s="77"/>
      <c r="J54" s="57"/>
      <c r="K54" s="77">
        <f t="shared" si="2"/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46">
        <f t="shared" si="3"/>
        <v>3</v>
      </c>
      <c r="W54" s="77"/>
      <c r="X54" s="77"/>
      <c r="Y54" s="47">
        <f t="shared" si="4"/>
        <v>97</v>
      </c>
      <c r="Z54" s="47">
        <f t="shared" si="5"/>
        <v>291</v>
      </c>
      <c r="AA54" s="48"/>
    </row>
    <row r="55" spans="1:27" ht="21.75" customHeight="1">
      <c r="A55" s="77">
        <v>49</v>
      </c>
      <c r="B55" s="91"/>
      <c r="C55" s="59" t="s">
        <v>98</v>
      </c>
      <c r="D55" s="56"/>
      <c r="E55" s="55">
        <f t="shared" si="0"/>
        <v>0</v>
      </c>
      <c r="F55" s="56">
        <v>3</v>
      </c>
      <c r="G55" s="55">
        <f t="shared" si="1"/>
        <v>9</v>
      </c>
      <c r="H55" s="80"/>
      <c r="I55" s="77"/>
      <c r="J55" s="57"/>
      <c r="K55" s="77">
        <f t="shared" si="2"/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46">
        <f t="shared" si="3"/>
        <v>9</v>
      </c>
      <c r="W55" s="77"/>
      <c r="X55" s="77"/>
      <c r="Y55" s="47">
        <f t="shared" si="4"/>
        <v>91</v>
      </c>
      <c r="Z55" s="47">
        <f t="shared" si="5"/>
        <v>273</v>
      </c>
      <c r="AA55" s="48"/>
    </row>
    <row r="56" spans="1:27" ht="21.75" customHeight="1">
      <c r="A56" s="77">
        <v>50</v>
      </c>
      <c r="B56" s="91"/>
      <c r="C56" s="59" t="s">
        <v>99</v>
      </c>
      <c r="D56" s="56"/>
      <c r="E56" s="55">
        <f t="shared" si="0"/>
        <v>0</v>
      </c>
      <c r="F56" s="56">
        <v>3</v>
      </c>
      <c r="G56" s="55">
        <f t="shared" si="1"/>
        <v>9</v>
      </c>
      <c r="H56" s="80"/>
      <c r="I56" s="77"/>
      <c r="J56" s="57"/>
      <c r="K56" s="77">
        <f t="shared" si="2"/>
        <v>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46">
        <f t="shared" si="3"/>
        <v>9</v>
      </c>
      <c r="W56" s="77"/>
      <c r="X56" s="77"/>
      <c r="Y56" s="47">
        <f t="shared" si="4"/>
        <v>91</v>
      </c>
      <c r="Z56" s="47">
        <f t="shared" si="5"/>
        <v>273</v>
      </c>
      <c r="AA56" s="48"/>
    </row>
    <row r="57" spans="1:27" ht="21.75" customHeight="1">
      <c r="A57" s="77">
        <v>51</v>
      </c>
      <c r="B57" s="91"/>
      <c r="C57" s="59" t="s">
        <v>100</v>
      </c>
      <c r="D57" s="56"/>
      <c r="E57" s="55">
        <f t="shared" si="0"/>
        <v>0</v>
      </c>
      <c r="F57" s="56">
        <v>2</v>
      </c>
      <c r="G57" s="55">
        <f t="shared" si="1"/>
        <v>6</v>
      </c>
      <c r="H57" s="80"/>
      <c r="I57" s="77"/>
      <c r="J57" s="57"/>
      <c r="K57" s="77">
        <f t="shared" si="2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46">
        <f t="shared" si="3"/>
        <v>6</v>
      </c>
      <c r="W57" s="77"/>
      <c r="X57" s="77"/>
      <c r="Y57" s="47">
        <f t="shared" si="4"/>
        <v>94</v>
      </c>
      <c r="Z57" s="47">
        <f t="shared" si="5"/>
        <v>282</v>
      </c>
      <c r="AA57" s="48"/>
    </row>
    <row r="58" spans="1:27" ht="21.75" customHeight="1">
      <c r="A58" s="77">
        <v>52</v>
      </c>
      <c r="B58" s="91"/>
      <c r="C58" s="59" t="s">
        <v>101</v>
      </c>
      <c r="D58" s="56"/>
      <c r="E58" s="55">
        <f t="shared" si="0"/>
        <v>0</v>
      </c>
      <c r="F58" s="56">
        <v>1</v>
      </c>
      <c r="G58" s="55">
        <f t="shared" si="1"/>
        <v>3</v>
      </c>
      <c r="H58" s="80"/>
      <c r="I58" s="77"/>
      <c r="J58" s="57"/>
      <c r="K58" s="77">
        <f t="shared" si="2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46">
        <f t="shared" si="3"/>
        <v>3</v>
      </c>
      <c r="W58" s="77"/>
      <c r="X58" s="77"/>
      <c r="Y58" s="47">
        <f t="shared" si="4"/>
        <v>97</v>
      </c>
      <c r="Z58" s="47">
        <f t="shared" si="5"/>
        <v>291</v>
      </c>
      <c r="AA58" s="48"/>
    </row>
    <row r="59" spans="1:27" ht="21.75" customHeight="1">
      <c r="A59" s="77">
        <v>53</v>
      </c>
      <c r="B59" s="91"/>
      <c r="C59" s="54" t="s">
        <v>102</v>
      </c>
      <c r="D59" s="56"/>
      <c r="E59" s="55">
        <f t="shared" si="0"/>
        <v>0</v>
      </c>
      <c r="F59" s="56">
        <v>2</v>
      </c>
      <c r="G59" s="55">
        <f t="shared" si="1"/>
        <v>6</v>
      </c>
      <c r="H59" s="80"/>
      <c r="I59" s="77"/>
      <c r="J59" s="57"/>
      <c r="K59" s="77">
        <f t="shared" si="2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46">
        <f t="shared" si="3"/>
        <v>6</v>
      </c>
      <c r="W59" s="77"/>
      <c r="X59" s="77"/>
      <c r="Y59" s="47">
        <f t="shared" si="4"/>
        <v>94</v>
      </c>
      <c r="Z59" s="47">
        <f t="shared" si="5"/>
        <v>282</v>
      </c>
      <c r="AA59" s="48"/>
    </row>
    <row r="60" spans="1:27" ht="21.75" customHeight="1">
      <c r="A60" s="77">
        <v>54</v>
      </c>
      <c r="B60" s="91"/>
      <c r="C60" s="59" t="s">
        <v>103</v>
      </c>
      <c r="D60" s="56">
        <v>1</v>
      </c>
      <c r="E60" s="55">
        <f t="shared" si="0"/>
        <v>2</v>
      </c>
      <c r="F60" s="56">
        <v>1</v>
      </c>
      <c r="G60" s="55">
        <f t="shared" si="1"/>
        <v>3</v>
      </c>
      <c r="H60" s="80"/>
      <c r="I60" s="77"/>
      <c r="J60" s="57"/>
      <c r="K60" s="77">
        <f t="shared" si="2"/>
        <v>0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46">
        <f t="shared" si="3"/>
        <v>5</v>
      </c>
      <c r="W60" s="77"/>
      <c r="X60" s="77"/>
      <c r="Y60" s="47">
        <f t="shared" si="4"/>
        <v>95</v>
      </c>
      <c r="Z60" s="47">
        <f t="shared" si="5"/>
        <v>285</v>
      </c>
      <c r="AA60" s="48"/>
    </row>
    <row r="61" spans="1:27" ht="21.75" customHeight="1">
      <c r="A61" s="77">
        <v>55</v>
      </c>
      <c r="B61" s="91"/>
      <c r="C61" s="59" t="s">
        <v>104</v>
      </c>
      <c r="D61" s="56"/>
      <c r="E61" s="55">
        <f t="shared" si="0"/>
        <v>0</v>
      </c>
      <c r="F61" s="56">
        <v>1</v>
      </c>
      <c r="G61" s="55">
        <f t="shared" si="1"/>
        <v>3</v>
      </c>
      <c r="H61" s="80"/>
      <c r="I61" s="77"/>
      <c r="J61" s="57"/>
      <c r="K61" s="77">
        <f t="shared" si="2"/>
        <v>0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46">
        <f t="shared" si="3"/>
        <v>3</v>
      </c>
      <c r="W61" s="77"/>
      <c r="X61" s="77"/>
      <c r="Y61" s="47">
        <f t="shared" si="4"/>
        <v>97</v>
      </c>
      <c r="Z61" s="47">
        <f t="shared" si="5"/>
        <v>291</v>
      </c>
      <c r="AA61" s="48"/>
    </row>
    <row r="62" spans="1:27" ht="21.75" customHeight="1">
      <c r="A62" s="77">
        <v>56</v>
      </c>
      <c r="B62" s="91" t="s">
        <v>202</v>
      </c>
      <c r="C62" s="59" t="s">
        <v>105</v>
      </c>
      <c r="D62" s="56"/>
      <c r="E62" s="55">
        <f t="shared" si="0"/>
        <v>0</v>
      </c>
      <c r="F62" s="56">
        <v>1</v>
      </c>
      <c r="G62" s="55">
        <f t="shared" si="1"/>
        <v>3</v>
      </c>
      <c r="H62" s="80"/>
      <c r="I62" s="77"/>
      <c r="J62" s="57"/>
      <c r="K62" s="77">
        <f t="shared" si="2"/>
        <v>0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46">
        <f t="shared" si="3"/>
        <v>3</v>
      </c>
      <c r="W62" s="77"/>
      <c r="X62" s="77"/>
      <c r="Y62" s="47">
        <f t="shared" si="4"/>
        <v>97</v>
      </c>
      <c r="Z62" s="47">
        <f t="shared" si="5"/>
        <v>291</v>
      </c>
      <c r="AA62" s="48"/>
    </row>
    <row r="63" spans="1:27" ht="21.75" customHeight="1">
      <c r="A63" s="77">
        <v>57</v>
      </c>
      <c r="B63" s="91"/>
      <c r="C63" s="59" t="s">
        <v>106</v>
      </c>
      <c r="D63" s="56"/>
      <c r="E63" s="55">
        <f t="shared" si="0"/>
        <v>0</v>
      </c>
      <c r="F63" s="56">
        <v>8</v>
      </c>
      <c r="G63" s="55">
        <f t="shared" si="1"/>
        <v>24</v>
      </c>
      <c r="H63" s="80"/>
      <c r="I63" s="77"/>
      <c r="J63" s="57"/>
      <c r="K63" s="77">
        <f t="shared" si="2"/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46">
        <f t="shared" si="3"/>
        <v>24</v>
      </c>
      <c r="W63" s="77"/>
      <c r="X63" s="77"/>
      <c r="Y63" s="47">
        <f t="shared" si="4"/>
        <v>76</v>
      </c>
      <c r="Z63" s="47">
        <f t="shared" si="5"/>
        <v>228</v>
      </c>
      <c r="AA63" s="48"/>
    </row>
    <row r="64" spans="1:27" ht="21.75" customHeight="1">
      <c r="A64" s="77">
        <v>58</v>
      </c>
      <c r="B64" s="91"/>
      <c r="C64" s="59" t="s">
        <v>107</v>
      </c>
      <c r="D64" s="56"/>
      <c r="E64" s="55">
        <f t="shared" si="0"/>
        <v>0</v>
      </c>
      <c r="F64" s="56"/>
      <c r="G64" s="55">
        <f t="shared" si="1"/>
        <v>0</v>
      </c>
      <c r="H64" s="80"/>
      <c r="I64" s="77"/>
      <c r="J64" s="57"/>
      <c r="K64" s="77">
        <f t="shared" si="2"/>
        <v>0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46">
        <f t="shared" si="3"/>
        <v>0</v>
      </c>
      <c r="W64" s="77"/>
      <c r="X64" s="77"/>
      <c r="Y64" s="47">
        <f t="shared" si="4"/>
        <v>100</v>
      </c>
      <c r="Z64" s="47">
        <f t="shared" si="5"/>
        <v>300</v>
      </c>
      <c r="AA64" s="48"/>
    </row>
    <row r="65" spans="1:27" ht="21.75" customHeight="1">
      <c r="A65" s="77">
        <v>59</v>
      </c>
      <c r="B65" s="91"/>
      <c r="C65" s="6" t="s">
        <v>57</v>
      </c>
      <c r="D65" s="56"/>
      <c r="E65" s="55">
        <f t="shared" si="0"/>
        <v>0</v>
      </c>
      <c r="F65" s="56"/>
      <c r="G65" s="55">
        <f t="shared" si="1"/>
        <v>0</v>
      </c>
      <c r="H65" s="80"/>
      <c r="I65" s="77"/>
      <c r="J65" s="57"/>
      <c r="K65" s="77">
        <f t="shared" si="2"/>
        <v>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46">
        <f t="shared" si="3"/>
        <v>0</v>
      </c>
      <c r="W65" s="75" t="s">
        <v>507</v>
      </c>
      <c r="X65" s="77">
        <v>10</v>
      </c>
      <c r="Y65" s="47">
        <f t="shared" si="4"/>
        <v>110</v>
      </c>
      <c r="Z65" s="47">
        <f t="shared" si="5"/>
        <v>330</v>
      </c>
      <c r="AA65" s="48"/>
    </row>
    <row r="66" spans="1:27" ht="21.75" customHeight="1">
      <c r="A66" s="77">
        <v>60</v>
      </c>
      <c r="B66" s="91"/>
      <c r="C66" s="77" t="s">
        <v>184</v>
      </c>
      <c r="D66" s="56"/>
      <c r="E66" s="55">
        <f t="shared" si="0"/>
        <v>0</v>
      </c>
      <c r="F66" s="56"/>
      <c r="G66" s="55">
        <f t="shared" si="1"/>
        <v>0</v>
      </c>
      <c r="H66" s="80"/>
      <c r="I66" s="77"/>
      <c r="J66" s="57"/>
      <c r="K66" s="77">
        <f t="shared" si="2"/>
        <v>0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46">
        <f t="shared" si="3"/>
        <v>0</v>
      </c>
      <c r="W66" s="49"/>
      <c r="X66" s="77"/>
      <c r="Y66" s="47">
        <f t="shared" si="4"/>
        <v>100</v>
      </c>
      <c r="Z66" s="47" t="s">
        <v>70</v>
      </c>
      <c r="AA66" s="48"/>
    </row>
    <row r="67" spans="1:27" ht="21.75" customHeight="1">
      <c r="A67" s="77">
        <v>61</v>
      </c>
      <c r="B67" s="91"/>
      <c r="C67" s="59" t="s">
        <v>108</v>
      </c>
      <c r="D67" s="56"/>
      <c r="E67" s="55">
        <f t="shared" si="0"/>
        <v>0</v>
      </c>
      <c r="F67" s="56">
        <v>2</v>
      </c>
      <c r="G67" s="55">
        <f t="shared" si="1"/>
        <v>6</v>
      </c>
      <c r="H67" s="80"/>
      <c r="I67" s="77"/>
      <c r="J67" s="57"/>
      <c r="K67" s="77">
        <f t="shared" si="2"/>
        <v>0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46">
        <f t="shared" si="3"/>
        <v>6</v>
      </c>
      <c r="W67" s="77"/>
      <c r="X67" s="77"/>
      <c r="Y67" s="47">
        <f t="shared" si="4"/>
        <v>94</v>
      </c>
      <c r="Z67" s="47">
        <f t="shared" si="5"/>
        <v>282</v>
      </c>
      <c r="AA67" s="48"/>
    </row>
    <row r="68" spans="1:27" ht="21.75" customHeight="1">
      <c r="A68" s="77">
        <v>62</v>
      </c>
      <c r="B68" s="91"/>
      <c r="C68" s="59" t="s">
        <v>250</v>
      </c>
      <c r="D68" s="56"/>
      <c r="E68" s="55">
        <f t="shared" si="0"/>
        <v>0</v>
      </c>
      <c r="F68" s="56"/>
      <c r="G68" s="55">
        <f t="shared" si="1"/>
        <v>0</v>
      </c>
      <c r="H68" s="80"/>
      <c r="I68" s="77"/>
      <c r="J68" s="57"/>
      <c r="K68" s="77">
        <f t="shared" si="2"/>
        <v>0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46">
        <f t="shared" si="3"/>
        <v>0</v>
      </c>
      <c r="W68" s="77"/>
      <c r="X68" s="77"/>
      <c r="Y68" s="47">
        <f t="shared" si="4"/>
        <v>100</v>
      </c>
      <c r="Z68" s="47">
        <f t="shared" si="5"/>
        <v>300</v>
      </c>
      <c r="AA68" s="48"/>
    </row>
    <row r="69" spans="1:27" ht="21.75" customHeight="1">
      <c r="A69" s="77">
        <v>63</v>
      </c>
      <c r="B69" s="91"/>
      <c r="C69" s="12" t="s">
        <v>110</v>
      </c>
      <c r="D69" s="56"/>
      <c r="E69" s="55">
        <f t="shared" si="0"/>
        <v>0</v>
      </c>
      <c r="F69" s="56"/>
      <c r="G69" s="55">
        <f t="shared" si="1"/>
        <v>0</v>
      </c>
      <c r="H69" s="80"/>
      <c r="I69" s="77"/>
      <c r="J69" s="57"/>
      <c r="K69" s="77">
        <f t="shared" si="2"/>
        <v>0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46">
        <f t="shared" si="3"/>
        <v>0</v>
      </c>
      <c r="W69" s="77"/>
      <c r="X69" s="77"/>
      <c r="Y69" s="47">
        <f t="shared" si="4"/>
        <v>100</v>
      </c>
      <c r="Z69" s="47">
        <f t="shared" si="5"/>
        <v>300</v>
      </c>
      <c r="AA69" s="48"/>
    </row>
    <row r="70" spans="1:27" ht="21.75" customHeight="1">
      <c r="A70" s="77">
        <v>64</v>
      </c>
      <c r="B70" s="91"/>
      <c r="C70" s="6" t="s">
        <v>111</v>
      </c>
      <c r="D70" s="56"/>
      <c r="E70" s="55">
        <f t="shared" si="0"/>
        <v>0</v>
      </c>
      <c r="F70" s="56"/>
      <c r="G70" s="55">
        <f t="shared" si="1"/>
        <v>0</v>
      </c>
      <c r="H70" s="13"/>
      <c r="I70" s="77"/>
      <c r="J70" s="57"/>
      <c r="K70" s="77">
        <f t="shared" si="2"/>
        <v>0</v>
      </c>
      <c r="L70" s="77"/>
      <c r="M70" s="77"/>
      <c r="N70" s="13"/>
      <c r="O70" s="77"/>
      <c r="P70" s="77"/>
      <c r="Q70" s="77"/>
      <c r="R70" s="77"/>
      <c r="S70" s="77"/>
      <c r="T70" s="77"/>
      <c r="U70" s="77"/>
      <c r="V70" s="46">
        <f t="shared" si="3"/>
        <v>0</v>
      </c>
      <c r="W70" s="77"/>
      <c r="X70" s="77"/>
      <c r="Y70" s="47">
        <f t="shared" si="4"/>
        <v>100</v>
      </c>
      <c r="Z70" s="47">
        <f t="shared" si="5"/>
        <v>300</v>
      </c>
      <c r="AA70" s="48"/>
    </row>
    <row r="71" spans="1:27" ht="21.75" customHeight="1">
      <c r="A71" s="77">
        <v>65</v>
      </c>
      <c r="B71" s="91"/>
      <c r="C71" s="6" t="s">
        <v>112</v>
      </c>
      <c r="D71" s="56"/>
      <c r="E71" s="55">
        <f t="shared" si="0"/>
        <v>0</v>
      </c>
      <c r="F71" s="56">
        <v>2</v>
      </c>
      <c r="G71" s="55">
        <f t="shared" si="1"/>
        <v>6</v>
      </c>
      <c r="H71" s="80"/>
      <c r="I71" s="77"/>
      <c r="J71" s="57"/>
      <c r="K71" s="77">
        <f t="shared" si="2"/>
        <v>0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46">
        <f t="shared" si="3"/>
        <v>6</v>
      </c>
      <c r="W71" s="77"/>
      <c r="X71" s="77"/>
      <c r="Y71" s="47">
        <f t="shared" si="4"/>
        <v>94</v>
      </c>
      <c r="Z71" s="47">
        <f t="shared" si="5"/>
        <v>282</v>
      </c>
      <c r="AA71" s="48"/>
    </row>
    <row r="72" spans="1:27" ht="21.75" customHeight="1">
      <c r="A72" s="77">
        <v>66</v>
      </c>
      <c r="B72" s="91"/>
      <c r="C72" s="6" t="s">
        <v>55</v>
      </c>
      <c r="D72" s="56"/>
      <c r="E72" s="55">
        <f t="shared" si="0"/>
        <v>0</v>
      </c>
      <c r="F72" s="56"/>
      <c r="G72" s="55">
        <f t="shared" si="1"/>
        <v>0</v>
      </c>
      <c r="H72" s="80"/>
      <c r="I72" s="77"/>
      <c r="J72" s="57"/>
      <c r="K72" s="77">
        <f t="shared" si="2"/>
        <v>0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46">
        <f t="shared" si="3"/>
        <v>0</v>
      </c>
      <c r="W72" s="77"/>
      <c r="X72" s="77"/>
      <c r="Y72" s="47">
        <f t="shared" si="4"/>
        <v>100</v>
      </c>
      <c r="Z72" s="47">
        <f t="shared" si="5"/>
        <v>300</v>
      </c>
      <c r="AA72" s="48"/>
    </row>
    <row r="73" spans="1:27" ht="21.75" customHeight="1">
      <c r="A73" s="77">
        <v>67</v>
      </c>
      <c r="B73" s="91"/>
      <c r="C73" s="59" t="s">
        <v>251</v>
      </c>
      <c r="D73" s="56"/>
      <c r="E73" s="55">
        <f t="shared" si="0"/>
        <v>0</v>
      </c>
      <c r="F73" s="56"/>
      <c r="G73" s="55">
        <f t="shared" si="1"/>
        <v>0</v>
      </c>
      <c r="H73" s="80"/>
      <c r="I73" s="77"/>
      <c r="J73" s="57"/>
      <c r="K73" s="77">
        <f aca="true" t="shared" si="6" ref="K73:K135">J73*8</f>
        <v>0</v>
      </c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46">
        <f aca="true" t="shared" si="7" ref="V73:V135">E73+G73+I73+K73+M73+O73+Q73+S73+U73</f>
        <v>0</v>
      </c>
      <c r="W73" s="77"/>
      <c r="X73" s="77"/>
      <c r="Y73" s="47">
        <f aca="true" t="shared" si="8" ref="Y73:Y90">100-V73+X73</f>
        <v>100</v>
      </c>
      <c r="Z73" s="47">
        <f t="shared" si="5"/>
        <v>300</v>
      </c>
      <c r="AA73" s="48"/>
    </row>
    <row r="74" spans="1:27" ht="21.75" customHeight="1">
      <c r="A74" s="77">
        <v>68</v>
      </c>
      <c r="B74" s="91"/>
      <c r="C74" s="77" t="s">
        <v>252</v>
      </c>
      <c r="D74" s="56"/>
      <c r="E74" s="55">
        <f t="shared" si="0"/>
        <v>0</v>
      </c>
      <c r="F74" s="56"/>
      <c r="G74" s="55">
        <f t="shared" si="1"/>
        <v>0</v>
      </c>
      <c r="H74" s="80"/>
      <c r="I74" s="77"/>
      <c r="J74" s="57"/>
      <c r="K74" s="77">
        <f t="shared" si="6"/>
        <v>0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46">
        <f t="shared" si="7"/>
        <v>0</v>
      </c>
      <c r="W74" s="77"/>
      <c r="X74" s="77"/>
      <c r="Y74" s="47">
        <f t="shared" si="8"/>
        <v>100</v>
      </c>
      <c r="Z74" s="47">
        <f t="shared" si="5"/>
        <v>300</v>
      </c>
      <c r="AA74" s="48"/>
    </row>
    <row r="75" spans="1:27" ht="21.75" customHeight="1">
      <c r="A75" s="77">
        <v>69</v>
      </c>
      <c r="B75" s="91"/>
      <c r="C75" s="77" t="s">
        <v>253</v>
      </c>
      <c r="D75" s="56"/>
      <c r="E75" s="55">
        <f t="shared" si="0"/>
        <v>0</v>
      </c>
      <c r="F75" s="56"/>
      <c r="G75" s="55">
        <f t="shared" si="1"/>
        <v>0</v>
      </c>
      <c r="H75" s="80"/>
      <c r="I75" s="77"/>
      <c r="J75" s="57"/>
      <c r="K75" s="77">
        <f t="shared" si="6"/>
        <v>0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46">
        <f t="shared" si="7"/>
        <v>0</v>
      </c>
      <c r="W75" s="77"/>
      <c r="X75" s="77"/>
      <c r="Y75" s="47">
        <f t="shared" si="8"/>
        <v>100</v>
      </c>
      <c r="Z75" s="47">
        <f aca="true" t="shared" si="9" ref="Z75:Z138">Y75*3</f>
        <v>300</v>
      </c>
      <c r="AA75" s="48"/>
    </row>
    <row r="76" spans="1:27" ht="21.75" customHeight="1">
      <c r="A76" s="77">
        <v>70</v>
      </c>
      <c r="B76" s="91"/>
      <c r="C76" s="6" t="s">
        <v>30</v>
      </c>
      <c r="D76" s="56"/>
      <c r="E76" s="55">
        <f aca="true" t="shared" si="10" ref="E76:E138">D76*2</f>
        <v>0</v>
      </c>
      <c r="F76" s="56"/>
      <c r="G76" s="55">
        <f aca="true" t="shared" si="11" ref="G76:G138">F76*3</f>
        <v>0</v>
      </c>
      <c r="H76" s="80"/>
      <c r="I76" s="77"/>
      <c r="J76" s="57"/>
      <c r="K76" s="77">
        <f t="shared" si="6"/>
        <v>0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46">
        <f t="shared" si="7"/>
        <v>0</v>
      </c>
      <c r="W76" s="77"/>
      <c r="X76" s="77"/>
      <c r="Y76" s="47">
        <f t="shared" si="8"/>
        <v>100</v>
      </c>
      <c r="Z76" s="47">
        <f t="shared" si="9"/>
        <v>300</v>
      </c>
      <c r="AA76" s="48"/>
    </row>
    <row r="77" spans="1:27" ht="21.75" customHeight="1">
      <c r="A77" s="77">
        <v>71</v>
      </c>
      <c r="B77" s="91"/>
      <c r="C77" s="77" t="s">
        <v>254</v>
      </c>
      <c r="D77" s="56"/>
      <c r="E77" s="55">
        <f t="shared" si="10"/>
        <v>0</v>
      </c>
      <c r="F77" s="56">
        <v>3</v>
      </c>
      <c r="G77" s="55">
        <f t="shared" si="11"/>
        <v>9</v>
      </c>
      <c r="H77" s="80"/>
      <c r="I77" s="77"/>
      <c r="J77" s="57"/>
      <c r="K77" s="77">
        <f t="shared" si="6"/>
        <v>0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46">
        <f t="shared" si="7"/>
        <v>9</v>
      </c>
      <c r="W77" s="77"/>
      <c r="X77" s="77"/>
      <c r="Y77" s="47">
        <f t="shared" si="8"/>
        <v>91</v>
      </c>
      <c r="Z77" s="47">
        <f t="shared" si="9"/>
        <v>273</v>
      </c>
      <c r="AA77" s="48"/>
    </row>
    <row r="78" spans="1:27" ht="21.75" customHeight="1">
      <c r="A78" s="77">
        <v>72</v>
      </c>
      <c r="B78" s="91"/>
      <c r="C78" s="77" t="s">
        <v>255</v>
      </c>
      <c r="D78" s="56"/>
      <c r="E78" s="55">
        <f t="shared" si="10"/>
        <v>0</v>
      </c>
      <c r="F78" s="56">
        <v>1</v>
      </c>
      <c r="G78" s="55">
        <f t="shared" si="11"/>
        <v>3</v>
      </c>
      <c r="H78" s="80"/>
      <c r="I78" s="77"/>
      <c r="J78" s="57"/>
      <c r="K78" s="77">
        <f t="shared" si="6"/>
        <v>0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46">
        <f t="shared" si="7"/>
        <v>3</v>
      </c>
      <c r="W78" s="77"/>
      <c r="X78" s="77"/>
      <c r="Y78" s="47">
        <f t="shared" si="8"/>
        <v>97</v>
      </c>
      <c r="Z78" s="47">
        <f t="shared" si="9"/>
        <v>291</v>
      </c>
      <c r="AA78" s="48"/>
    </row>
    <row r="79" spans="1:27" ht="21.75" customHeight="1">
      <c r="A79" s="77">
        <v>73</v>
      </c>
      <c r="B79" s="91"/>
      <c r="C79" s="77" t="s">
        <v>256</v>
      </c>
      <c r="D79" s="56"/>
      <c r="E79" s="55">
        <f t="shared" si="10"/>
        <v>0</v>
      </c>
      <c r="F79" s="56">
        <v>3</v>
      </c>
      <c r="G79" s="55">
        <f t="shared" si="11"/>
        <v>9</v>
      </c>
      <c r="H79" s="42"/>
      <c r="I79" s="77"/>
      <c r="J79" s="57"/>
      <c r="K79" s="77">
        <f t="shared" si="6"/>
        <v>0</v>
      </c>
      <c r="L79" s="77"/>
      <c r="M79" s="77"/>
      <c r="N79" s="13"/>
      <c r="O79" s="77"/>
      <c r="P79" s="77"/>
      <c r="Q79" s="77"/>
      <c r="R79" s="77"/>
      <c r="S79" s="77"/>
      <c r="T79" s="77"/>
      <c r="U79" s="77"/>
      <c r="V79" s="46">
        <f t="shared" si="7"/>
        <v>9</v>
      </c>
      <c r="W79" s="77"/>
      <c r="X79" s="77"/>
      <c r="Y79" s="47">
        <f t="shared" si="8"/>
        <v>91</v>
      </c>
      <c r="Z79" s="47">
        <f t="shared" si="9"/>
        <v>273</v>
      </c>
      <c r="AA79" s="48"/>
    </row>
    <row r="80" spans="1:27" ht="21.75" customHeight="1">
      <c r="A80" s="77">
        <v>74</v>
      </c>
      <c r="B80" s="91"/>
      <c r="C80" s="12" t="s">
        <v>50</v>
      </c>
      <c r="D80" s="56"/>
      <c r="E80" s="55">
        <f t="shared" si="10"/>
        <v>0</v>
      </c>
      <c r="F80" s="56"/>
      <c r="G80" s="55">
        <f t="shared" si="11"/>
        <v>0</v>
      </c>
      <c r="H80" s="80"/>
      <c r="I80" s="77"/>
      <c r="J80" s="57"/>
      <c r="K80" s="77">
        <f t="shared" si="6"/>
        <v>0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46">
        <f t="shared" si="7"/>
        <v>0</v>
      </c>
      <c r="W80" s="77"/>
      <c r="X80" s="77"/>
      <c r="Y80" s="47">
        <f t="shared" si="8"/>
        <v>100</v>
      </c>
      <c r="Z80" s="47">
        <f t="shared" si="9"/>
        <v>300</v>
      </c>
      <c r="AA80" s="48"/>
    </row>
    <row r="81" spans="1:27" ht="21.75" customHeight="1">
      <c r="A81" s="77">
        <v>75</v>
      </c>
      <c r="B81" s="90" t="s">
        <v>224</v>
      </c>
      <c r="C81" s="6" t="s">
        <v>113</v>
      </c>
      <c r="D81" s="56"/>
      <c r="E81" s="55">
        <f t="shared" si="10"/>
        <v>0</v>
      </c>
      <c r="F81" s="56">
        <v>2</v>
      </c>
      <c r="G81" s="55">
        <f t="shared" si="11"/>
        <v>6</v>
      </c>
      <c r="H81" s="80"/>
      <c r="I81" s="77"/>
      <c r="J81" s="57"/>
      <c r="K81" s="77">
        <f t="shared" si="6"/>
        <v>0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46">
        <f t="shared" si="7"/>
        <v>6</v>
      </c>
      <c r="W81" s="77"/>
      <c r="X81" s="77"/>
      <c r="Y81" s="47">
        <f t="shared" si="8"/>
        <v>94</v>
      </c>
      <c r="Z81" s="47">
        <f t="shared" si="9"/>
        <v>282</v>
      </c>
      <c r="AA81" s="48"/>
    </row>
    <row r="82" spans="1:27" ht="21.75" customHeight="1">
      <c r="A82" s="77">
        <v>76</v>
      </c>
      <c r="B82" s="90"/>
      <c r="C82" s="6" t="s">
        <v>114</v>
      </c>
      <c r="D82" s="56"/>
      <c r="E82" s="55">
        <f t="shared" si="10"/>
        <v>0</v>
      </c>
      <c r="F82" s="56"/>
      <c r="G82" s="55">
        <f t="shared" si="11"/>
        <v>0</v>
      </c>
      <c r="H82" s="49"/>
      <c r="I82" s="77"/>
      <c r="J82" s="57"/>
      <c r="K82" s="77">
        <f t="shared" si="6"/>
        <v>0</v>
      </c>
      <c r="L82" s="77"/>
      <c r="M82" s="77"/>
      <c r="N82" s="13"/>
      <c r="O82" s="77"/>
      <c r="P82" s="77"/>
      <c r="Q82" s="77"/>
      <c r="R82" s="77"/>
      <c r="S82" s="77"/>
      <c r="T82" s="77"/>
      <c r="U82" s="77"/>
      <c r="V82" s="46">
        <f t="shared" si="7"/>
        <v>0</v>
      </c>
      <c r="W82" s="77"/>
      <c r="X82" s="77"/>
      <c r="Y82" s="47">
        <f t="shared" si="8"/>
        <v>100</v>
      </c>
      <c r="Z82" s="47">
        <f t="shared" si="9"/>
        <v>300</v>
      </c>
      <c r="AA82" s="14"/>
    </row>
    <row r="83" spans="1:27" ht="21.75" customHeight="1">
      <c r="A83" s="77">
        <v>77</v>
      </c>
      <c r="B83" s="90"/>
      <c r="C83" s="6" t="s">
        <v>115</v>
      </c>
      <c r="D83" s="56"/>
      <c r="E83" s="55">
        <f t="shared" si="10"/>
        <v>0</v>
      </c>
      <c r="F83" s="56">
        <v>2</v>
      </c>
      <c r="G83" s="55">
        <f t="shared" si="11"/>
        <v>6</v>
      </c>
      <c r="H83" s="80"/>
      <c r="I83" s="77"/>
      <c r="J83" s="57"/>
      <c r="K83" s="77">
        <f t="shared" si="6"/>
        <v>0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46">
        <f t="shared" si="7"/>
        <v>6</v>
      </c>
      <c r="W83" s="77"/>
      <c r="X83" s="77"/>
      <c r="Y83" s="47">
        <f t="shared" si="8"/>
        <v>94</v>
      </c>
      <c r="Z83" s="47">
        <f t="shared" si="9"/>
        <v>282</v>
      </c>
      <c r="AA83" s="48"/>
    </row>
    <row r="84" spans="1:27" ht="21.75" customHeight="1">
      <c r="A84" s="77">
        <v>78</v>
      </c>
      <c r="B84" s="90"/>
      <c r="C84" s="77" t="s">
        <v>116</v>
      </c>
      <c r="D84" s="56"/>
      <c r="E84" s="55">
        <f t="shared" si="10"/>
        <v>0</v>
      </c>
      <c r="F84" s="56"/>
      <c r="G84" s="55">
        <f t="shared" si="11"/>
        <v>0</v>
      </c>
      <c r="H84" s="80"/>
      <c r="I84" s="77"/>
      <c r="J84" s="57"/>
      <c r="K84" s="77">
        <f t="shared" si="6"/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46">
        <f t="shared" si="7"/>
        <v>0</v>
      </c>
      <c r="W84" s="77"/>
      <c r="X84" s="77"/>
      <c r="Y84" s="47">
        <f t="shared" si="8"/>
        <v>100</v>
      </c>
      <c r="Z84" s="47">
        <f t="shared" si="9"/>
        <v>300</v>
      </c>
      <c r="AA84" s="14"/>
    </row>
    <row r="85" spans="1:27" ht="21.75" customHeight="1">
      <c r="A85" s="77">
        <v>79</v>
      </c>
      <c r="B85" s="90"/>
      <c r="C85" s="6" t="s">
        <v>117</v>
      </c>
      <c r="D85" s="56"/>
      <c r="E85" s="55">
        <f t="shared" si="10"/>
        <v>0</v>
      </c>
      <c r="F85" s="56">
        <v>3</v>
      </c>
      <c r="G85" s="55">
        <f t="shared" si="11"/>
        <v>9</v>
      </c>
      <c r="H85" s="80"/>
      <c r="I85" s="77"/>
      <c r="J85" s="57"/>
      <c r="K85" s="77">
        <f t="shared" si="6"/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46">
        <f t="shared" si="7"/>
        <v>9</v>
      </c>
      <c r="W85" s="77"/>
      <c r="X85" s="77"/>
      <c r="Y85" s="47">
        <f t="shared" si="8"/>
        <v>91</v>
      </c>
      <c r="Z85" s="47">
        <f t="shared" si="9"/>
        <v>273</v>
      </c>
      <c r="AA85" s="48"/>
    </row>
    <row r="86" spans="1:27" ht="21.75" customHeight="1">
      <c r="A86" s="77">
        <v>80</v>
      </c>
      <c r="B86" s="90"/>
      <c r="C86" s="77" t="s">
        <v>257</v>
      </c>
      <c r="D86" s="56"/>
      <c r="E86" s="55">
        <f t="shared" si="10"/>
        <v>0</v>
      </c>
      <c r="F86" s="56">
        <v>2</v>
      </c>
      <c r="G86" s="55">
        <f t="shared" si="11"/>
        <v>6</v>
      </c>
      <c r="H86" s="80"/>
      <c r="I86" s="77"/>
      <c r="J86" s="57"/>
      <c r="K86" s="77">
        <f t="shared" si="6"/>
        <v>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46">
        <f t="shared" si="7"/>
        <v>6</v>
      </c>
      <c r="W86" s="77"/>
      <c r="X86" s="77"/>
      <c r="Y86" s="47">
        <f t="shared" si="8"/>
        <v>94</v>
      </c>
      <c r="Z86" s="47">
        <f t="shared" si="9"/>
        <v>282</v>
      </c>
      <c r="AA86" s="48"/>
    </row>
    <row r="87" spans="1:27" ht="21.75" customHeight="1">
      <c r="A87" s="77">
        <v>81</v>
      </c>
      <c r="B87" s="90"/>
      <c r="C87" s="77" t="s">
        <v>258</v>
      </c>
      <c r="D87" s="56"/>
      <c r="E87" s="55">
        <f t="shared" si="10"/>
        <v>0</v>
      </c>
      <c r="F87" s="56">
        <v>1</v>
      </c>
      <c r="G87" s="55">
        <f t="shared" si="11"/>
        <v>3</v>
      </c>
      <c r="H87" s="80"/>
      <c r="I87" s="77"/>
      <c r="J87" s="57"/>
      <c r="K87" s="77">
        <f t="shared" si="6"/>
        <v>0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46">
        <f t="shared" si="7"/>
        <v>3</v>
      </c>
      <c r="W87" s="77"/>
      <c r="X87" s="77"/>
      <c r="Y87" s="47">
        <f t="shared" si="8"/>
        <v>97</v>
      </c>
      <c r="Z87" s="47">
        <f t="shared" si="9"/>
        <v>291</v>
      </c>
      <c r="AA87" s="48"/>
    </row>
    <row r="88" spans="1:27" ht="21.75" customHeight="1">
      <c r="A88" s="77">
        <v>82</v>
      </c>
      <c r="B88" s="90"/>
      <c r="C88" s="12" t="s">
        <v>69</v>
      </c>
      <c r="D88" s="56"/>
      <c r="E88" s="55">
        <f t="shared" si="10"/>
        <v>0</v>
      </c>
      <c r="F88" s="56">
        <v>1</v>
      </c>
      <c r="G88" s="55">
        <f t="shared" si="11"/>
        <v>3</v>
      </c>
      <c r="H88" s="80"/>
      <c r="I88" s="77"/>
      <c r="J88" s="57"/>
      <c r="K88" s="77">
        <f t="shared" si="6"/>
        <v>0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46">
        <f t="shared" si="7"/>
        <v>3</v>
      </c>
      <c r="W88" s="77"/>
      <c r="X88" s="77"/>
      <c r="Y88" s="47">
        <f t="shared" si="8"/>
        <v>97</v>
      </c>
      <c r="Z88" s="47">
        <f t="shared" si="9"/>
        <v>291</v>
      </c>
      <c r="AA88" s="48"/>
    </row>
    <row r="89" spans="1:27" ht="21.75" customHeight="1">
      <c r="A89" s="77">
        <v>83</v>
      </c>
      <c r="B89" s="90"/>
      <c r="C89" s="6" t="s">
        <v>162</v>
      </c>
      <c r="D89" s="56">
        <v>1</v>
      </c>
      <c r="E89" s="55">
        <f t="shared" si="10"/>
        <v>2</v>
      </c>
      <c r="F89" s="56">
        <v>1</v>
      </c>
      <c r="G89" s="55">
        <f t="shared" si="11"/>
        <v>3</v>
      </c>
      <c r="H89" s="80"/>
      <c r="I89" s="77"/>
      <c r="J89" s="57"/>
      <c r="K89" s="77">
        <f t="shared" si="6"/>
        <v>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46">
        <f t="shared" si="7"/>
        <v>5</v>
      </c>
      <c r="W89" s="77"/>
      <c r="X89" s="77"/>
      <c r="Y89" s="47">
        <f t="shared" si="8"/>
        <v>95</v>
      </c>
      <c r="Z89" s="47">
        <f t="shared" si="9"/>
        <v>285</v>
      </c>
      <c r="AA89" s="48"/>
    </row>
    <row r="90" spans="1:27" ht="21.75" customHeight="1">
      <c r="A90" s="77">
        <v>84</v>
      </c>
      <c r="B90" s="90"/>
      <c r="C90" s="77" t="s">
        <v>190</v>
      </c>
      <c r="D90" s="56"/>
      <c r="E90" s="55">
        <f t="shared" si="10"/>
        <v>0</v>
      </c>
      <c r="F90" s="56"/>
      <c r="G90" s="55">
        <f t="shared" si="11"/>
        <v>0</v>
      </c>
      <c r="H90" s="80"/>
      <c r="I90" s="77"/>
      <c r="J90" s="57"/>
      <c r="K90" s="77">
        <f t="shared" si="6"/>
        <v>0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46">
        <f t="shared" si="7"/>
        <v>0</v>
      </c>
      <c r="W90" s="77"/>
      <c r="X90" s="77"/>
      <c r="Y90" s="47">
        <f t="shared" si="8"/>
        <v>100</v>
      </c>
      <c r="Z90" s="47"/>
      <c r="AA90" s="48"/>
    </row>
    <row r="91" spans="1:27" ht="21.75" customHeight="1">
      <c r="A91" s="77">
        <v>85</v>
      </c>
      <c r="B91" s="90"/>
      <c r="C91" s="6" t="s">
        <v>217</v>
      </c>
      <c r="D91" s="56"/>
      <c r="E91" s="55">
        <f t="shared" si="10"/>
        <v>0</v>
      </c>
      <c r="F91" s="56"/>
      <c r="G91" s="55">
        <f t="shared" si="11"/>
        <v>0</v>
      </c>
      <c r="H91" s="80"/>
      <c r="I91" s="77"/>
      <c r="J91" s="57"/>
      <c r="K91" s="77">
        <f t="shared" si="6"/>
        <v>0</v>
      </c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46">
        <f t="shared" si="7"/>
        <v>0</v>
      </c>
      <c r="W91" s="21"/>
      <c r="X91" s="77"/>
      <c r="Y91" s="47">
        <f aca="true" t="shared" si="12" ref="Y91:Y135">100-V91+X91</f>
        <v>100</v>
      </c>
      <c r="Z91" s="47"/>
      <c r="AA91" s="48"/>
    </row>
    <row r="92" spans="1:27" ht="21.75" customHeight="1">
      <c r="A92" s="77">
        <v>86</v>
      </c>
      <c r="B92" s="90"/>
      <c r="C92" s="77" t="s">
        <v>218</v>
      </c>
      <c r="D92" s="56"/>
      <c r="E92" s="55">
        <f t="shared" si="10"/>
        <v>0</v>
      </c>
      <c r="F92" s="56">
        <v>2</v>
      </c>
      <c r="G92" s="55">
        <f t="shared" si="11"/>
        <v>6</v>
      </c>
      <c r="H92" s="80"/>
      <c r="I92" s="77"/>
      <c r="J92" s="57"/>
      <c r="K92" s="77">
        <f t="shared" si="6"/>
        <v>0</v>
      </c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46">
        <f t="shared" si="7"/>
        <v>6</v>
      </c>
      <c r="W92" s="77"/>
      <c r="X92" s="77"/>
      <c r="Y92" s="47">
        <f t="shared" si="12"/>
        <v>94</v>
      </c>
      <c r="Z92" s="47"/>
      <c r="AA92" s="48"/>
    </row>
    <row r="93" spans="1:27" ht="21.75" customHeight="1">
      <c r="A93" s="77">
        <v>87</v>
      </c>
      <c r="B93" s="90"/>
      <c r="C93" s="77" t="s">
        <v>259</v>
      </c>
      <c r="D93" s="56"/>
      <c r="E93" s="55">
        <f t="shared" si="10"/>
        <v>0</v>
      </c>
      <c r="F93" s="56">
        <v>1</v>
      </c>
      <c r="G93" s="55">
        <f t="shared" si="11"/>
        <v>3</v>
      </c>
      <c r="H93" s="80"/>
      <c r="I93" s="77"/>
      <c r="J93" s="57"/>
      <c r="K93" s="77">
        <f t="shared" si="6"/>
        <v>0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46">
        <f t="shared" si="7"/>
        <v>3</v>
      </c>
      <c r="W93" s="21"/>
      <c r="X93" s="77"/>
      <c r="Y93" s="47">
        <f t="shared" si="12"/>
        <v>97</v>
      </c>
      <c r="Z93" s="47"/>
      <c r="AA93" s="48"/>
    </row>
    <row r="94" spans="1:27" ht="21.75" customHeight="1">
      <c r="A94" s="77">
        <v>88</v>
      </c>
      <c r="B94" s="90"/>
      <c r="C94" s="77" t="s">
        <v>260</v>
      </c>
      <c r="D94" s="56"/>
      <c r="E94" s="55">
        <f t="shared" si="10"/>
        <v>0</v>
      </c>
      <c r="F94" s="56">
        <v>4</v>
      </c>
      <c r="G94" s="55">
        <f t="shared" si="11"/>
        <v>12</v>
      </c>
      <c r="H94" s="80"/>
      <c r="I94" s="77"/>
      <c r="J94" s="57"/>
      <c r="K94" s="77">
        <f t="shared" si="6"/>
        <v>0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46">
        <f t="shared" si="7"/>
        <v>12</v>
      </c>
      <c r="W94" s="21"/>
      <c r="X94" s="77"/>
      <c r="Y94" s="47">
        <f t="shared" si="12"/>
        <v>88</v>
      </c>
      <c r="Z94" s="47"/>
      <c r="AA94" s="48"/>
    </row>
    <row r="95" spans="1:27" ht="21.75" customHeight="1">
      <c r="A95" s="77">
        <v>89</v>
      </c>
      <c r="B95" s="90"/>
      <c r="C95" s="6" t="s">
        <v>216</v>
      </c>
      <c r="D95" s="56"/>
      <c r="E95" s="55">
        <f t="shared" si="10"/>
        <v>0</v>
      </c>
      <c r="F95" s="56">
        <v>1</v>
      </c>
      <c r="G95" s="55">
        <f t="shared" si="11"/>
        <v>3</v>
      </c>
      <c r="H95" s="80"/>
      <c r="I95" s="77"/>
      <c r="J95" s="57"/>
      <c r="K95" s="77">
        <f t="shared" si="6"/>
        <v>0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46">
        <f t="shared" si="7"/>
        <v>3</v>
      </c>
      <c r="W95" s="21"/>
      <c r="X95" s="77"/>
      <c r="Y95" s="47">
        <f t="shared" si="12"/>
        <v>97</v>
      </c>
      <c r="Z95" s="47"/>
      <c r="AA95" s="48"/>
    </row>
    <row r="96" spans="1:27" ht="21.75" customHeight="1">
      <c r="A96" s="77">
        <v>90</v>
      </c>
      <c r="B96" s="90"/>
      <c r="C96" s="77" t="s">
        <v>288</v>
      </c>
      <c r="D96" s="56"/>
      <c r="E96" s="55">
        <f t="shared" si="10"/>
        <v>0</v>
      </c>
      <c r="F96" s="56">
        <v>2</v>
      </c>
      <c r="G96" s="55">
        <f t="shared" si="11"/>
        <v>6</v>
      </c>
      <c r="H96" s="80"/>
      <c r="I96" s="77"/>
      <c r="J96" s="57"/>
      <c r="K96" s="77">
        <f t="shared" si="6"/>
        <v>0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46">
        <f t="shared" si="7"/>
        <v>6</v>
      </c>
      <c r="W96" s="21"/>
      <c r="X96" s="77"/>
      <c r="Y96" s="47">
        <f t="shared" si="12"/>
        <v>94</v>
      </c>
      <c r="Z96" s="47"/>
      <c r="AA96" s="48"/>
    </row>
    <row r="97" spans="1:27" ht="21.75" customHeight="1">
      <c r="A97" s="77">
        <v>91</v>
      </c>
      <c r="B97" s="90"/>
      <c r="C97" s="77" t="s">
        <v>289</v>
      </c>
      <c r="D97" s="56">
        <v>6</v>
      </c>
      <c r="E97" s="55">
        <f t="shared" si="10"/>
        <v>12</v>
      </c>
      <c r="F97" s="56">
        <v>1</v>
      </c>
      <c r="G97" s="55">
        <f t="shared" si="11"/>
        <v>3</v>
      </c>
      <c r="H97" s="80"/>
      <c r="I97" s="77"/>
      <c r="J97" s="57"/>
      <c r="K97" s="77">
        <f t="shared" si="6"/>
        <v>0</v>
      </c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46">
        <f t="shared" si="7"/>
        <v>15</v>
      </c>
      <c r="W97" s="21"/>
      <c r="X97" s="77"/>
      <c r="Y97" s="47" t="s">
        <v>220</v>
      </c>
      <c r="Z97" s="47"/>
      <c r="AA97" s="48" t="s">
        <v>290</v>
      </c>
    </row>
    <row r="98" spans="1:27" ht="21.75" customHeight="1">
      <c r="A98" s="77">
        <v>92</v>
      </c>
      <c r="B98" s="90"/>
      <c r="C98" s="77" t="s">
        <v>230</v>
      </c>
      <c r="D98" s="56"/>
      <c r="E98" s="55">
        <f t="shared" si="10"/>
        <v>0</v>
      </c>
      <c r="F98" s="56"/>
      <c r="G98" s="55">
        <f t="shared" si="11"/>
        <v>0</v>
      </c>
      <c r="H98" s="80"/>
      <c r="I98" s="77"/>
      <c r="J98" s="57"/>
      <c r="K98" s="77">
        <f t="shared" si="6"/>
        <v>0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46">
        <f t="shared" si="7"/>
        <v>0</v>
      </c>
      <c r="W98" s="21"/>
      <c r="X98" s="77"/>
      <c r="Y98" s="47">
        <f t="shared" si="12"/>
        <v>100</v>
      </c>
      <c r="Z98" s="47"/>
      <c r="AA98" s="48"/>
    </row>
    <row r="99" spans="1:27" ht="21.75" customHeight="1">
      <c r="A99" s="77">
        <v>93</v>
      </c>
      <c r="B99" s="52" t="s">
        <v>62</v>
      </c>
      <c r="C99" s="77" t="s">
        <v>179</v>
      </c>
      <c r="D99" s="56"/>
      <c r="E99" s="55">
        <f t="shared" si="10"/>
        <v>0</v>
      </c>
      <c r="F99" s="56"/>
      <c r="G99" s="55">
        <f t="shared" si="11"/>
        <v>0</v>
      </c>
      <c r="H99" s="80"/>
      <c r="I99" s="77"/>
      <c r="J99" s="57"/>
      <c r="K99" s="77">
        <f t="shared" si="6"/>
        <v>0</v>
      </c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46">
        <f t="shared" si="7"/>
        <v>0</v>
      </c>
      <c r="W99" s="52"/>
      <c r="X99" s="77"/>
      <c r="Y99" s="47">
        <f t="shared" si="12"/>
        <v>100</v>
      </c>
      <c r="Z99" s="47">
        <f t="shared" si="9"/>
        <v>300</v>
      </c>
      <c r="AA99" s="48"/>
    </row>
    <row r="100" spans="1:27" ht="21.75" customHeight="1">
      <c r="A100" s="77">
        <v>94</v>
      </c>
      <c r="B100" s="90" t="s">
        <v>62</v>
      </c>
      <c r="C100" s="6" t="s">
        <v>120</v>
      </c>
      <c r="D100" s="56">
        <v>1</v>
      </c>
      <c r="E100" s="55">
        <f t="shared" si="10"/>
        <v>2</v>
      </c>
      <c r="F100" s="56">
        <v>1</v>
      </c>
      <c r="G100" s="55">
        <f t="shared" si="11"/>
        <v>3</v>
      </c>
      <c r="H100" s="80"/>
      <c r="I100" s="77"/>
      <c r="J100" s="57"/>
      <c r="K100" s="77">
        <f t="shared" si="6"/>
        <v>0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46">
        <f t="shared" si="7"/>
        <v>5</v>
      </c>
      <c r="W100" s="52"/>
      <c r="X100" s="77"/>
      <c r="Y100" s="47">
        <f t="shared" si="12"/>
        <v>95</v>
      </c>
      <c r="Z100" s="47">
        <f t="shared" si="9"/>
        <v>285</v>
      </c>
      <c r="AA100" s="16"/>
    </row>
    <row r="101" spans="1:27" ht="21.75" customHeight="1">
      <c r="A101" s="77">
        <v>95</v>
      </c>
      <c r="B101" s="90"/>
      <c r="C101" s="6" t="s">
        <v>121</v>
      </c>
      <c r="D101" s="56"/>
      <c r="E101" s="55">
        <f t="shared" si="10"/>
        <v>0</v>
      </c>
      <c r="F101" s="56">
        <v>1</v>
      </c>
      <c r="G101" s="55">
        <f t="shared" si="11"/>
        <v>3</v>
      </c>
      <c r="H101" s="80"/>
      <c r="I101" s="77"/>
      <c r="J101" s="57"/>
      <c r="K101" s="77">
        <f t="shared" si="6"/>
        <v>0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46">
        <f t="shared" si="7"/>
        <v>3</v>
      </c>
      <c r="W101" s="52"/>
      <c r="X101" s="77"/>
      <c r="Y101" s="47">
        <f t="shared" si="12"/>
        <v>97</v>
      </c>
      <c r="Z101" s="47">
        <f t="shared" si="9"/>
        <v>291</v>
      </c>
      <c r="AA101" s="16"/>
    </row>
    <row r="102" spans="1:27" ht="21.75" customHeight="1">
      <c r="A102" s="77">
        <v>96</v>
      </c>
      <c r="B102" s="90"/>
      <c r="C102" s="6" t="s">
        <v>34</v>
      </c>
      <c r="D102" s="56"/>
      <c r="E102" s="55">
        <f t="shared" si="10"/>
        <v>0</v>
      </c>
      <c r="F102" s="56"/>
      <c r="G102" s="55">
        <f t="shared" si="11"/>
        <v>0</v>
      </c>
      <c r="H102" s="80"/>
      <c r="I102" s="77"/>
      <c r="J102" s="57"/>
      <c r="K102" s="77">
        <f t="shared" si="6"/>
        <v>0</v>
      </c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46">
        <f t="shared" si="7"/>
        <v>0</v>
      </c>
      <c r="W102" s="52"/>
      <c r="X102" s="77"/>
      <c r="Y102" s="47">
        <f t="shared" si="12"/>
        <v>100</v>
      </c>
      <c r="Z102" s="47">
        <f t="shared" si="9"/>
        <v>300</v>
      </c>
      <c r="AA102" s="16"/>
    </row>
    <row r="103" spans="1:27" ht="21.75" customHeight="1">
      <c r="A103" s="77">
        <v>97</v>
      </c>
      <c r="B103" s="90"/>
      <c r="C103" s="6" t="s">
        <v>35</v>
      </c>
      <c r="D103" s="56"/>
      <c r="E103" s="55">
        <f t="shared" si="10"/>
        <v>0</v>
      </c>
      <c r="F103" s="56"/>
      <c r="G103" s="55">
        <f t="shared" si="11"/>
        <v>0</v>
      </c>
      <c r="H103" s="80"/>
      <c r="I103" s="77"/>
      <c r="J103" s="57"/>
      <c r="K103" s="77">
        <f t="shared" si="6"/>
        <v>0</v>
      </c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46">
        <f t="shared" si="7"/>
        <v>0</v>
      </c>
      <c r="W103" s="52"/>
      <c r="X103" s="77"/>
      <c r="Y103" s="47">
        <f t="shared" si="12"/>
        <v>100</v>
      </c>
      <c r="Z103" s="47">
        <f t="shared" si="9"/>
        <v>300</v>
      </c>
      <c r="AA103" s="16"/>
    </row>
    <row r="104" spans="1:27" ht="21.75" customHeight="1">
      <c r="A104" s="77">
        <v>98</v>
      </c>
      <c r="B104" s="90"/>
      <c r="C104" s="6" t="s">
        <v>36</v>
      </c>
      <c r="D104" s="56"/>
      <c r="E104" s="55">
        <f t="shared" si="10"/>
        <v>0</v>
      </c>
      <c r="F104" s="56"/>
      <c r="G104" s="55">
        <f t="shared" si="11"/>
        <v>0</v>
      </c>
      <c r="H104" s="80"/>
      <c r="I104" s="77"/>
      <c r="J104" s="57"/>
      <c r="K104" s="77">
        <f t="shared" si="6"/>
        <v>0</v>
      </c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46">
        <f t="shared" si="7"/>
        <v>0</v>
      </c>
      <c r="W104" s="52"/>
      <c r="X104" s="77"/>
      <c r="Y104" s="47">
        <f t="shared" si="12"/>
        <v>100</v>
      </c>
      <c r="Z104" s="47">
        <f t="shared" si="9"/>
        <v>300</v>
      </c>
      <c r="AA104" s="15"/>
    </row>
    <row r="105" spans="1:27" ht="21.75" customHeight="1">
      <c r="A105" s="77">
        <v>99</v>
      </c>
      <c r="B105" s="90"/>
      <c r="C105" s="6" t="s">
        <v>122</v>
      </c>
      <c r="D105" s="56">
        <v>1</v>
      </c>
      <c r="E105" s="55">
        <f t="shared" si="10"/>
        <v>2</v>
      </c>
      <c r="F105" s="56"/>
      <c r="G105" s="55">
        <f t="shared" si="11"/>
        <v>0</v>
      </c>
      <c r="H105" s="80"/>
      <c r="I105" s="77"/>
      <c r="J105" s="57"/>
      <c r="K105" s="77">
        <f t="shared" si="6"/>
        <v>0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46">
        <f t="shared" si="7"/>
        <v>2</v>
      </c>
      <c r="W105" s="52"/>
      <c r="X105" s="77"/>
      <c r="Y105" s="47">
        <f t="shared" si="12"/>
        <v>98</v>
      </c>
      <c r="Z105" s="47">
        <f t="shared" si="9"/>
        <v>294</v>
      </c>
      <c r="AA105" s="15"/>
    </row>
    <row r="106" spans="1:27" ht="21.75" customHeight="1">
      <c r="A106" s="77">
        <v>100</v>
      </c>
      <c r="B106" s="90"/>
      <c r="C106" s="77" t="s">
        <v>193</v>
      </c>
      <c r="D106" s="56"/>
      <c r="E106" s="55">
        <f t="shared" si="10"/>
        <v>0</v>
      </c>
      <c r="F106" s="56"/>
      <c r="G106" s="55">
        <f t="shared" si="11"/>
        <v>0</v>
      </c>
      <c r="H106" s="80"/>
      <c r="I106" s="77"/>
      <c r="J106" s="57"/>
      <c r="K106" s="77">
        <f t="shared" si="6"/>
        <v>0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46">
        <f t="shared" si="7"/>
        <v>0</v>
      </c>
      <c r="W106" s="52"/>
      <c r="X106" s="77"/>
      <c r="Y106" s="47">
        <f t="shared" si="12"/>
        <v>100</v>
      </c>
      <c r="Z106" s="47"/>
      <c r="AA106" s="16"/>
    </row>
    <row r="107" spans="1:27" ht="21.75" customHeight="1">
      <c r="A107" s="77">
        <v>101</v>
      </c>
      <c r="B107" s="90"/>
      <c r="C107" s="6" t="s">
        <v>123</v>
      </c>
      <c r="D107" s="56"/>
      <c r="E107" s="55">
        <f t="shared" si="10"/>
        <v>0</v>
      </c>
      <c r="F107" s="56"/>
      <c r="G107" s="55">
        <f t="shared" si="11"/>
        <v>0</v>
      </c>
      <c r="H107" s="80"/>
      <c r="I107" s="77"/>
      <c r="J107" s="57"/>
      <c r="K107" s="77">
        <f t="shared" si="6"/>
        <v>0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46">
        <f t="shared" si="7"/>
        <v>0</v>
      </c>
      <c r="W107" s="52"/>
      <c r="X107" s="77"/>
      <c r="Y107" s="47">
        <f t="shared" si="12"/>
        <v>100</v>
      </c>
      <c r="Z107" s="47">
        <f t="shared" si="9"/>
        <v>300</v>
      </c>
      <c r="AA107" s="15"/>
    </row>
    <row r="108" spans="1:27" ht="21.75" customHeight="1">
      <c r="A108" s="77">
        <v>102</v>
      </c>
      <c r="B108" s="90"/>
      <c r="C108" s="6" t="s">
        <v>37</v>
      </c>
      <c r="D108" s="56"/>
      <c r="E108" s="55">
        <f t="shared" si="10"/>
        <v>0</v>
      </c>
      <c r="F108" s="56"/>
      <c r="G108" s="55">
        <f t="shared" si="11"/>
        <v>0</v>
      </c>
      <c r="H108" s="80"/>
      <c r="I108" s="77"/>
      <c r="J108" s="57"/>
      <c r="K108" s="77">
        <f t="shared" si="6"/>
        <v>0</v>
      </c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46">
        <f t="shared" si="7"/>
        <v>0</v>
      </c>
      <c r="W108" s="52"/>
      <c r="X108" s="77"/>
      <c r="Y108" s="47">
        <f t="shared" si="12"/>
        <v>100</v>
      </c>
      <c r="Z108" s="47">
        <f t="shared" si="9"/>
        <v>300</v>
      </c>
      <c r="AA108" s="15"/>
    </row>
    <row r="109" spans="1:27" ht="21.75" customHeight="1">
      <c r="A109" s="77">
        <v>103</v>
      </c>
      <c r="B109" s="90"/>
      <c r="C109" s="6" t="s">
        <v>124</v>
      </c>
      <c r="D109" s="56"/>
      <c r="E109" s="55">
        <f t="shared" si="10"/>
        <v>0</v>
      </c>
      <c r="F109" s="56"/>
      <c r="G109" s="55">
        <f t="shared" si="11"/>
        <v>0</v>
      </c>
      <c r="H109" s="80"/>
      <c r="I109" s="77"/>
      <c r="J109" s="57"/>
      <c r="K109" s="77">
        <f t="shared" si="6"/>
        <v>0</v>
      </c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46">
        <f t="shared" si="7"/>
        <v>0</v>
      </c>
      <c r="W109" s="52"/>
      <c r="X109" s="77"/>
      <c r="Y109" s="47">
        <f t="shared" si="12"/>
        <v>100</v>
      </c>
      <c r="Z109" s="47">
        <f t="shared" si="9"/>
        <v>300</v>
      </c>
      <c r="AA109" s="15"/>
    </row>
    <row r="110" spans="1:27" ht="21.75" customHeight="1">
      <c r="A110" s="77">
        <v>104</v>
      </c>
      <c r="B110" s="90"/>
      <c r="C110" s="6" t="s">
        <v>39</v>
      </c>
      <c r="D110" s="56"/>
      <c r="E110" s="55">
        <f t="shared" si="10"/>
        <v>0</v>
      </c>
      <c r="F110" s="56"/>
      <c r="G110" s="55">
        <f t="shared" si="11"/>
        <v>0</v>
      </c>
      <c r="H110" s="80"/>
      <c r="I110" s="77"/>
      <c r="J110" s="57"/>
      <c r="K110" s="77">
        <f t="shared" si="6"/>
        <v>0</v>
      </c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46">
        <f t="shared" si="7"/>
        <v>0</v>
      </c>
      <c r="W110" s="52"/>
      <c r="X110" s="77"/>
      <c r="Y110" s="47">
        <f t="shared" si="12"/>
        <v>100</v>
      </c>
      <c r="Z110" s="47">
        <f t="shared" si="9"/>
        <v>300</v>
      </c>
      <c r="AA110" s="15"/>
    </row>
    <row r="111" spans="1:27" ht="21.75" customHeight="1">
      <c r="A111" s="77">
        <v>105</v>
      </c>
      <c r="B111" s="90"/>
      <c r="C111" s="6" t="s">
        <v>38</v>
      </c>
      <c r="D111" s="56"/>
      <c r="E111" s="55">
        <f t="shared" si="10"/>
        <v>0</v>
      </c>
      <c r="F111" s="56"/>
      <c r="G111" s="55">
        <f t="shared" si="11"/>
        <v>0</v>
      </c>
      <c r="H111" s="80"/>
      <c r="I111" s="77"/>
      <c r="J111" s="57"/>
      <c r="K111" s="77">
        <f t="shared" si="6"/>
        <v>0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46">
        <f t="shared" si="7"/>
        <v>0</v>
      </c>
      <c r="W111" s="77"/>
      <c r="X111" s="77"/>
      <c r="Y111" s="47">
        <f t="shared" si="12"/>
        <v>100</v>
      </c>
      <c r="Z111" s="47">
        <f t="shared" si="9"/>
        <v>300</v>
      </c>
      <c r="AA111" s="15"/>
    </row>
    <row r="112" spans="1:27" ht="21.75" customHeight="1">
      <c r="A112" s="77">
        <v>106</v>
      </c>
      <c r="B112" s="90"/>
      <c r="C112" s="6" t="s">
        <v>125</v>
      </c>
      <c r="D112" s="56"/>
      <c r="E112" s="55">
        <f t="shared" si="10"/>
        <v>0</v>
      </c>
      <c r="F112" s="56"/>
      <c r="G112" s="55">
        <f t="shared" si="11"/>
        <v>0</v>
      </c>
      <c r="H112" s="80"/>
      <c r="I112" s="77"/>
      <c r="J112" s="57"/>
      <c r="K112" s="77">
        <f t="shared" si="6"/>
        <v>0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46">
        <f t="shared" si="7"/>
        <v>0</v>
      </c>
      <c r="W112" s="52"/>
      <c r="X112" s="77"/>
      <c r="Y112" s="47">
        <f t="shared" si="12"/>
        <v>100</v>
      </c>
      <c r="Z112" s="47">
        <f t="shared" si="9"/>
        <v>300</v>
      </c>
      <c r="AA112" s="15"/>
    </row>
    <row r="113" spans="1:27" ht="21.75" customHeight="1">
      <c r="A113" s="77">
        <v>107</v>
      </c>
      <c r="B113" s="90"/>
      <c r="C113" s="6" t="s">
        <v>126</v>
      </c>
      <c r="D113" s="56"/>
      <c r="E113" s="55">
        <f t="shared" si="10"/>
        <v>0</v>
      </c>
      <c r="F113" s="56"/>
      <c r="G113" s="55">
        <f t="shared" si="11"/>
        <v>0</v>
      </c>
      <c r="H113" s="80"/>
      <c r="I113" s="77"/>
      <c r="J113" s="57"/>
      <c r="K113" s="77">
        <f t="shared" si="6"/>
        <v>0</v>
      </c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46">
        <f t="shared" si="7"/>
        <v>0</v>
      </c>
      <c r="W113" s="77"/>
      <c r="X113" s="77"/>
      <c r="Y113" s="47">
        <f t="shared" si="12"/>
        <v>100</v>
      </c>
      <c r="Z113" s="47">
        <f t="shared" si="9"/>
        <v>300</v>
      </c>
      <c r="AA113" s="15"/>
    </row>
    <row r="114" spans="1:27" ht="21.75" customHeight="1">
      <c r="A114" s="77">
        <v>108</v>
      </c>
      <c r="B114" s="90"/>
      <c r="C114" s="6" t="s">
        <v>127</v>
      </c>
      <c r="D114" s="56"/>
      <c r="E114" s="55">
        <f t="shared" si="10"/>
        <v>0</v>
      </c>
      <c r="F114" s="56"/>
      <c r="G114" s="55">
        <f t="shared" si="11"/>
        <v>0</v>
      </c>
      <c r="H114" s="80"/>
      <c r="I114" s="77"/>
      <c r="J114" s="57"/>
      <c r="K114" s="77">
        <f t="shared" si="6"/>
        <v>0</v>
      </c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46">
        <f t="shared" si="7"/>
        <v>0</v>
      </c>
      <c r="W114" s="52"/>
      <c r="X114" s="77"/>
      <c r="Y114" s="47" t="s">
        <v>287</v>
      </c>
      <c r="Z114" s="47" t="e">
        <f t="shared" si="9"/>
        <v>#VALUE!</v>
      </c>
      <c r="AA114" s="16" t="s">
        <v>499</v>
      </c>
    </row>
    <row r="115" spans="1:27" ht="21.75" customHeight="1">
      <c r="A115" s="77">
        <v>109</v>
      </c>
      <c r="B115" s="90"/>
      <c r="C115" s="6" t="s">
        <v>128</v>
      </c>
      <c r="D115" s="56"/>
      <c r="E115" s="55">
        <f t="shared" si="10"/>
        <v>0</v>
      </c>
      <c r="F115" s="56"/>
      <c r="G115" s="55">
        <f t="shared" si="11"/>
        <v>0</v>
      </c>
      <c r="H115" s="80"/>
      <c r="I115" s="77"/>
      <c r="J115" s="57"/>
      <c r="K115" s="77">
        <f t="shared" si="6"/>
        <v>0</v>
      </c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46">
        <f t="shared" si="7"/>
        <v>0</v>
      </c>
      <c r="W115" s="77"/>
      <c r="X115" s="77"/>
      <c r="Y115" s="47">
        <f t="shared" si="12"/>
        <v>100</v>
      </c>
      <c r="Z115" s="47">
        <f t="shared" si="9"/>
        <v>300</v>
      </c>
      <c r="AA115" s="15"/>
    </row>
    <row r="116" spans="1:27" ht="21.75" customHeight="1">
      <c r="A116" s="77">
        <v>110</v>
      </c>
      <c r="B116" s="90"/>
      <c r="C116" s="6" t="s">
        <v>129</v>
      </c>
      <c r="D116" s="56"/>
      <c r="E116" s="55">
        <f t="shared" si="10"/>
        <v>0</v>
      </c>
      <c r="F116" s="56"/>
      <c r="G116" s="55">
        <f t="shared" si="11"/>
        <v>0</v>
      </c>
      <c r="H116" s="80"/>
      <c r="I116" s="77"/>
      <c r="J116" s="57"/>
      <c r="K116" s="77">
        <f t="shared" si="6"/>
        <v>0</v>
      </c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46">
        <f t="shared" si="7"/>
        <v>0</v>
      </c>
      <c r="W116" s="52"/>
      <c r="X116" s="77"/>
      <c r="Y116" s="47">
        <f t="shared" si="12"/>
        <v>100</v>
      </c>
      <c r="Z116" s="47">
        <f t="shared" si="9"/>
        <v>300</v>
      </c>
      <c r="AA116" s="15"/>
    </row>
    <row r="117" spans="1:27" ht="21.75" customHeight="1">
      <c r="A117" s="77">
        <v>111</v>
      </c>
      <c r="B117" s="90"/>
      <c r="C117" s="6" t="s">
        <v>130</v>
      </c>
      <c r="D117" s="56"/>
      <c r="E117" s="55">
        <f t="shared" si="10"/>
        <v>0</v>
      </c>
      <c r="F117" s="56"/>
      <c r="G117" s="55">
        <f t="shared" si="11"/>
        <v>0</v>
      </c>
      <c r="H117" s="80"/>
      <c r="I117" s="77"/>
      <c r="J117" s="57"/>
      <c r="K117" s="77">
        <f t="shared" si="6"/>
        <v>0</v>
      </c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46">
        <f t="shared" si="7"/>
        <v>0</v>
      </c>
      <c r="W117" s="77"/>
      <c r="X117" s="77"/>
      <c r="Y117" s="47">
        <f t="shared" si="12"/>
        <v>100</v>
      </c>
      <c r="Z117" s="47">
        <f t="shared" si="9"/>
        <v>300</v>
      </c>
      <c r="AA117" s="15"/>
    </row>
    <row r="118" spans="1:27" ht="21.75" customHeight="1">
      <c r="A118" s="77">
        <v>112</v>
      </c>
      <c r="B118" s="90"/>
      <c r="C118" s="6" t="s">
        <v>161</v>
      </c>
      <c r="D118" s="56">
        <v>1</v>
      </c>
      <c r="E118" s="55">
        <f t="shared" si="10"/>
        <v>2</v>
      </c>
      <c r="F118" s="56"/>
      <c r="G118" s="55">
        <f t="shared" si="11"/>
        <v>0</v>
      </c>
      <c r="H118" s="80"/>
      <c r="I118" s="77"/>
      <c r="J118" s="57"/>
      <c r="K118" s="77">
        <f t="shared" si="6"/>
        <v>0</v>
      </c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46">
        <f t="shared" si="7"/>
        <v>2</v>
      </c>
      <c r="W118" s="77"/>
      <c r="X118" s="77"/>
      <c r="Y118" s="47">
        <f t="shared" si="12"/>
        <v>98</v>
      </c>
      <c r="Z118" s="47">
        <f t="shared" si="9"/>
        <v>294</v>
      </c>
      <c r="AA118" s="15"/>
    </row>
    <row r="119" spans="1:27" ht="21.75" customHeight="1">
      <c r="A119" s="77">
        <v>113</v>
      </c>
      <c r="B119" s="92" t="s">
        <v>62</v>
      </c>
      <c r="C119" s="77" t="s">
        <v>215</v>
      </c>
      <c r="D119" s="56"/>
      <c r="E119" s="55">
        <f t="shared" si="10"/>
        <v>0</v>
      </c>
      <c r="F119" s="56"/>
      <c r="G119" s="55">
        <f t="shared" si="11"/>
        <v>0</v>
      </c>
      <c r="H119" s="80"/>
      <c r="I119" s="77"/>
      <c r="J119" s="57"/>
      <c r="K119" s="77">
        <f t="shared" si="6"/>
        <v>0</v>
      </c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46">
        <f t="shared" si="7"/>
        <v>0</v>
      </c>
      <c r="W119" s="52"/>
      <c r="X119" s="77"/>
      <c r="Y119" s="47">
        <f t="shared" si="12"/>
        <v>100</v>
      </c>
      <c r="Z119" s="47">
        <f t="shared" si="9"/>
        <v>300</v>
      </c>
      <c r="AA119" s="15"/>
    </row>
    <row r="120" spans="1:27" ht="21.75" customHeight="1">
      <c r="A120" s="77">
        <v>114</v>
      </c>
      <c r="B120" s="92"/>
      <c r="C120" s="11" t="s">
        <v>71</v>
      </c>
      <c r="D120" s="56"/>
      <c r="E120" s="55">
        <f t="shared" si="10"/>
        <v>0</v>
      </c>
      <c r="F120" s="56"/>
      <c r="G120" s="55">
        <f t="shared" si="11"/>
        <v>0</v>
      </c>
      <c r="H120" s="80"/>
      <c r="I120" s="77"/>
      <c r="J120" s="57"/>
      <c r="K120" s="77">
        <f t="shared" si="6"/>
        <v>0</v>
      </c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46">
        <f t="shared" si="7"/>
        <v>0</v>
      </c>
      <c r="W120" s="52"/>
      <c r="X120" s="77"/>
      <c r="Y120" s="47">
        <f t="shared" si="12"/>
        <v>100</v>
      </c>
      <c r="Z120" s="47">
        <f t="shared" si="9"/>
        <v>300</v>
      </c>
      <c r="AA120" s="15"/>
    </row>
    <row r="121" spans="1:27" ht="21.75" customHeight="1">
      <c r="A121" s="77">
        <v>115</v>
      </c>
      <c r="B121" s="92"/>
      <c r="C121" s="11" t="s">
        <v>72</v>
      </c>
      <c r="D121" s="56"/>
      <c r="E121" s="55">
        <f t="shared" si="10"/>
        <v>0</v>
      </c>
      <c r="F121" s="56"/>
      <c r="G121" s="55">
        <f t="shared" si="11"/>
        <v>0</v>
      </c>
      <c r="H121" s="80"/>
      <c r="I121" s="77"/>
      <c r="J121" s="57"/>
      <c r="K121" s="77">
        <f t="shared" si="6"/>
        <v>0</v>
      </c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46">
        <f t="shared" si="7"/>
        <v>0</v>
      </c>
      <c r="W121" s="52"/>
      <c r="X121" s="77"/>
      <c r="Y121" s="47">
        <f t="shared" si="12"/>
        <v>100</v>
      </c>
      <c r="Z121" s="47">
        <f t="shared" si="9"/>
        <v>300</v>
      </c>
      <c r="AA121" s="15"/>
    </row>
    <row r="122" spans="1:27" ht="21.75" customHeight="1">
      <c r="A122" s="77">
        <v>116</v>
      </c>
      <c r="B122" s="92"/>
      <c r="C122" s="11" t="s">
        <v>73</v>
      </c>
      <c r="D122" s="56"/>
      <c r="E122" s="55">
        <f t="shared" si="10"/>
        <v>0</v>
      </c>
      <c r="F122" s="56"/>
      <c r="G122" s="55">
        <f t="shared" si="11"/>
        <v>0</v>
      </c>
      <c r="H122" s="80"/>
      <c r="I122" s="77"/>
      <c r="J122" s="57"/>
      <c r="K122" s="77">
        <f t="shared" si="6"/>
        <v>0</v>
      </c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46">
        <f t="shared" si="7"/>
        <v>0</v>
      </c>
      <c r="W122" s="52"/>
      <c r="X122" s="77"/>
      <c r="Y122" s="47">
        <f t="shared" si="12"/>
        <v>100</v>
      </c>
      <c r="Z122" s="47">
        <f t="shared" si="9"/>
        <v>300</v>
      </c>
      <c r="AA122" s="15"/>
    </row>
    <row r="123" spans="1:27" ht="21.75" customHeight="1">
      <c r="A123" s="77">
        <v>117</v>
      </c>
      <c r="B123" s="92"/>
      <c r="C123" s="43" t="s">
        <v>194</v>
      </c>
      <c r="D123" s="56"/>
      <c r="E123" s="55">
        <f t="shared" si="10"/>
        <v>0</v>
      </c>
      <c r="F123" s="56"/>
      <c r="G123" s="55">
        <f t="shared" si="11"/>
        <v>0</v>
      </c>
      <c r="H123" s="80"/>
      <c r="I123" s="77"/>
      <c r="J123" s="57"/>
      <c r="K123" s="77">
        <f t="shared" si="6"/>
        <v>0</v>
      </c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46">
        <f t="shared" si="7"/>
        <v>0</v>
      </c>
      <c r="W123" s="52"/>
      <c r="X123" s="77"/>
      <c r="Y123" s="47">
        <f t="shared" si="12"/>
        <v>100</v>
      </c>
      <c r="Z123" s="47"/>
      <c r="AA123" s="16"/>
    </row>
    <row r="124" spans="1:27" ht="21.75" customHeight="1">
      <c r="A124" s="77">
        <v>118</v>
      </c>
      <c r="B124" s="91" t="s">
        <v>203</v>
      </c>
      <c r="C124" s="6" t="s">
        <v>28</v>
      </c>
      <c r="D124" s="56"/>
      <c r="E124" s="55">
        <f t="shared" si="10"/>
        <v>0</v>
      </c>
      <c r="F124" s="56">
        <v>1</v>
      </c>
      <c r="G124" s="55">
        <f t="shared" si="11"/>
        <v>3</v>
      </c>
      <c r="H124" s="80"/>
      <c r="I124" s="77"/>
      <c r="J124" s="57"/>
      <c r="K124" s="77">
        <f t="shared" si="6"/>
        <v>0</v>
      </c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46">
        <f t="shared" si="7"/>
        <v>3</v>
      </c>
      <c r="W124" s="77"/>
      <c r="X124" s="77"/>
      <c r="Y124" s="47">
        <f t="shared" si="12"/>
        <v>97</v>
      </c>
      <c r="Z124" s="47">
        <f t="shared" si="9"/>
        <v>291</v>
      </c>
      <c r="AA124" s="48"/>
    </row>
    <row r="125" spans="1:27" ht="21.75" customHeight="1">
      <c r="A125" s="77">
        <v>119</v>
      </c>
      <c r="B125" s="91"/>
      <c r="C125" s="77" t="s">
        <v>261</v>
      </c>
      <c r="D125" s="56"/>
      <c r="E125" s="55">
        <f t="shared" si="10"/>
        <v>0</v>
      </c>
      <c r="F125" s="56"/>
      <c r="G125" s="55">
        <f t="shared" si="11"/>
        <v>0</v>
      </c>
      <c r="H125" s="80"/>
      <c r="I125" s="77"/>
      <c r="J125" s="57"/>
      <c r="K125" s="77">
        <f t="shared" si="6"/>
        <v>0</v>
      </c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46">
        <f t="shared" si="7"/>
        <v>0</v>
      </c>
      <c r="W125" s="77"/>
      <c r="X125" s="77"/>
      <c r="Y125" s="47">
        <f t="shared" si="12"/>
        <v>100</v>
      </c>
      <c r="Z125" s="47">
        <f t="shared" si="9"/>
        <v>300</v>
      </c>
      <c r="AA125" s="48"/>
    </row>
    <row r="126" spans="1:27" ht="21.75" customHeight="1">
      <c r="A126" s="77">
        <v>120</v>
      </c>
      <c r="B126" s="91"/>
      <c r="C126" s="77" t="s">
        <v>262</v>
      </c>
      <c r="D126" s="56"/>
      <c r="E126" s="55">
        <f t="shared" si="10"/>
        <v>0</v>
      </c>
      <c r="F126" s="56">
        <v>1</v>
      </c>
      <c r="G126" s="55">
        <f t="shared" si="11"/>
        <v>3</v>
      </c>
      <c r="H126" s="80"/>
      <c r="I126" s="77"/>
      <c r="J126" s="57"/>
      <c r="K126" s="77">
        <f t="shared" si="6"/>
        <v>0</v>
      </c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46">
        <f t="shared" si="7"/>
        <v>3</v>
      </c>
      <c r="W126" s="77"/>
      <c r="X126" s="77"/>
      <c r="Y126" s="47">
        <f t="shared" si="12"/>
        <v>97</v>
      </c>
      <c r="Z126" s="47">
        <f t="shared" si="9"/>
        <v>291</v>
      </c>
      <c r="AA126" s="48"/>
    </row>
    <row r="127" spans="1:27" ht="21.75" customHeight="1">
      <c r="A127" s="77">
        <v>121</v>
      </c>
      <c r="B127" s="91"/>
      <c r="C127" s="77" t="s">
        <v>263</v>
      </c>
      <c r="D127" s="56"/>
      <c r="E127" s="55">
        <f t="shared" si="10"/>
        <v>0</v>
      </c>
      <c r="F127" s="56"/>
      <c r="G127" s="55">
        <f t="shared" si="11"/>
        <v>0</v>
      </c>
      <c r="H127" s="80"/>
      <c r="I127" s="77"/>
      <c r="J127" s="57"/>
      <c r="K127" s="77">
        <f t="shared" si="6"/>
        <v>0</v>
      </c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46">
        <f t="shared" si="7"/>
        <v>0</v>
      </c>
      <c r="W127" s="77"/>
      <c r="X127" s="77"/>
      <c r="Y127" s="47">
        <f t="shared" si="12"/>
        <v>100</v>
      </c>
      <c r="Z127" s="47">
        <f t="shared" si="9"/>
        <v>300</v>
      </c>
      <c r="AA127" s="48"/>
    </row>
    <row r="128" spans="1:27" ht="21.75" customHeight="1">
      <c r="A128" s="77">
        <v>122</v>
      </c>
      <c r="B128" s="91"/>
      <c r="C128" s="77" t="s">
        <v>264</v>
      </c>
      <c r="D128" s="56"/>
      <c r="E128" s="55">
        <f t="shared" si="10"/>
        <v>0</v>
      </c>
      <c r="F128" s="56">
        <v>2</v>
      </c>
      <c r="G128" s="55">
        <f t="shared" si="11"/>
        <v>6</v>
      </c>
      <c r="H128" s="80"/>
      <c r="I128" s="77"/>
      <c r="J128" s="57"/>
      <c r="K128" s="77">
        <f t="shared" si="6"/>
        <v>0</v>
      </c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46">
        <f t="shared" si="7"/>
        <v>6</v>
      </c>
      <c r="W128" s="77"/>
      <c r="X128" s="77"/>
      <c r="Y128" s="47">
        <f t="shared" si="12"/>
        <v>94</v>
      </c>
      <c r="Z128" s="47">
        <f t="shared" si="9"/>
        <v>282</v>
      </c>
      <c r="AA128" s="48"/>
    </row>
    <row r="129" spans="1:27" ht="21.75" customHeight="1">
      <c r="A129" s="77">
        <v>123</v>
      </c>
      <c r="B129" s="91"/>
      <c r="C129" s="12" t="s">
        <v>29</v>
      </c>
      <c r="D129" s="56"/>
      <c r="E129" s="55">
        <f t="shared" si="10"/>
        <v>0</v>
      </c>
      <c r="F129" s="56"/>
      <c r="G129" s="55">
        <f t="shared" si="11"/>
        <v>0</v>
      </c>
      <c r="H129" s="80"/>
      <c r="I129" s="77"/>
      <c r="J129" s="57"/>
      <c r="K129" s="77">
        <f t="shared" si="6"/>
        <v>0</v>
      </c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46">
        <f t="shared" si="7"/>
        <v>0</v>
      </c>
      <c r="W129" s="77"/>
      <c r="X129" s="77"/>
      <c r="Y129" s="47">
        <f t="shared" si="12"/>
        <v>100</v>
      </c>
      <c r="Z129" s="47">
        <f t="shared" si="9"/>
        <v>300</v>
      </c>
      <c r="AA129" s="48"/>
    </row>
    <row r="130" spans="1:27" ht="21.75" customHeight="1">
      <c r="A130" s="77">
        <v>124</v>
      </c>
      <c r="B130" s="91"/>
      <c r="C130" s="77" t="s">
        <v>265</v>
      </c>
      <c r="D130" s="56"/>
      <c r="E130" s="55">
        <f t="shared" si="10"/>
        <v>0</v>
      </c>
      <c r="F130" s="56">
        <v>2</v>
      </c>
      <c r="G130" s="55">
        <f t="shared" si="11"/>
        <v>6</v>
      </c>
      <c r="H130" s="80"/>
      <c r="I130" s="77"/>
      <c r="J130" s="57"/>
      <c r="K130" s="77">
        <f t="shared" si="6"/>
        <v>0</v>
      </c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46">
        <f t="shared" si="7"/>
        <v>6</v>
      </c>
      <c r="W130" s="77"/>
      <c r="X130" s="77"/>
      <c r="Y130" s="47">
        <f t="shared" si="12"/>
        <v>94</v>
      </c>
      <c r="Z130" s="47">
        <f t="shared" si="9"/>
        <v>282</v>
      </c>
      <c r="AA130" s="48"/>
    </row>
    <row r="131" spans="1:27" ht="21.75" customHeight="1">
      <c r="A131" s="77">
        <v>125</v>
      </c>
      <c r="B131" s="91"/>
      <c r="C131" s="6" t="s">
        <v>56</v>
      </c>
      <c r="D131" s="56"/>
      <c r="E131" s="55">
        <f t="shared" si="10"/>
        <v>0</v>
      </c>
      <c r="F131" s="56"/>
      <c r="G131" s="55">
        <f t="shared" si="11"/>
        <v>0</v>
      </c>
      <c r="H131" s="80"/>
      <c r="I131" s="77"/>
      <c r="J131" s="57"/>
      <c r="K131" s="77">
        <f t="shared" si="6"/>
        <v>0</v>
      </c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46">
        <f t="shared" si="7"/>
        <v>0</v>
      </c>
      <c r="W131" s="77"/>
      <c r="X131" s="77"/>
      <c r="Y131" s="47">
        <f t="shared" si="12"/>
        <v>100</v>
      </c>
      <c r="Z131" s="47">
        <f t="shared" si="9"/>
        <v>300</v>
      </c>
      <c r="AA131" s="48"/>
    </row>
    <row r="132" spans="1:27" ht="21.75" customHeight="1">
      <c r="A132" s="77">
        <v>126</v>
      </c>
      <c r="B132" s="91"/>
      <c r="C132" s="77" t="s">
        <v>266</v>
      </c>
      <c r="D132" s="56"/>
      <c r="E132" s="55">
        <f t="shared" si="10"/>
        <v>0</v>
      </c>
      <c r="F132" s="56"/>
      <c r="G132" s="55">
        <f t="shared" si="11"/>
        <v>0</v>
      </c>
      <c r="H132" s="80"/>
      <c r="I132" s="77"/>
      <c r="J132" s="57"/>
      <c r="K132" s="77">
        <f t="shared" si="6"/>
        <v>0</v>
      </c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46">
        <f t="shared" si="7"/>
        <v>0</v>
      </c>
      <c r="W132" s="77"/>
      <c r="X132" s="77"/>
      <c r="Y132" s="47">
        <f t="shared" si="12"/>
        <v>100</v>
      </c>
      <c r="Z132" s="47">
        <f t="shared" si="9"/>
        <v>300</v>
      </c>
      <c r="AA132" s="48"/>
    </row>
    <row r="133" spans="1:27" ht="21.75" customHeight="1">
      <c r="A133" s="77">
        <v>127</v>
      </c>
      <c r="B133" s="91"/>
      <c r="C133" s="77" t="s">
        <v>267</v>
      </c>
      <c r="D133" s="56">
        <v>1</v>
      </c>
      <c r="E133" s="55">
        <f t="shared" si="10"/>
        <v>2</v>
      </c>
      <c r="F133" s="56">
        <v>2</v>
      </c>
      <c r="G133" s="55">
        <f t="shared" si="11"/>
        <v>6</v>
      </c>
      <c r="H133" s="80"/>
      <c r="I133" s="77"/>
      <c r="J133" s="57"/>
      <c r="K133" s="77">
        <f t="shared" si="6"/>
        <v>0</v>
      </c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46">
        <f t="shared" si="7"/>
        <v>8</v>
      </c>
      <c r="W133" s="77"/>
      <c r="X133" s="77"/>
      <c r="Y133" s="47">
        <f t="shared" si="12"/>
        <v>92</v>
      </c>
      <c r="Z133" s="47">
        <f t="shared" si="9"/>
        <v>276</v>
      </c>
      <c r="AA133" s="48"/>
    </row>
    <row r="134" spans="1:27" ht="21.75" customHeight="1">
      <c r="A134" s="77">
        <v>128</v>
      </c>
      <c r="B134" s="91"/>
      <c r="C134" s="77" t="s">
        <v>268</v>
      </c>
      <c r="D134" s="56"/>
      <c r="E134" s="55">
        <f t="shared" si="10"/>
        <v>0</v>
      </c>
      <c r="F134" s="56"/>
      <c r="G134" s="55">
        <f t="shared" si="11"/>
        <v>0</v>
      </c>
      <c r="H134" s="80"/>
      <c r="I134" s="77"/>
      <c r="J134" s="57"/>
      <c r="K134" s="77">
        <f t="shared" si="6"/>
        <v>0</v>
      </c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46">
        <f t="shared" si="7"/>
        <v>0</v>
      </c>
      <c r="W134" s="77"/>
      <c r="X134" s="77"/>
      <c r="Y134" s="47">
        <f t="shared" si="12"/>
        <v>100</v>
      </c>
      <c r="Z134" s="47">
        <f t="shared" si="9"/>
        <v>300</v>
      </c>
      <c r="AA134" s="48"/>
    </row>
    <row r="135" spans="1:27" ht="21.75" customHeight="1">
      <c r="A135" s="77">
        <v>129</v>
      </c>
      <c r="B135" s="91"/>
      <c r="C135" s="77" t="s">
        <v>284</v>
      </c>
      <c r="D135" s="56"/>
      <c r="E135" s="55">
        <f t="shared" si="10"/>
        <v>0</v>
      </c>
      <c r="F135" s="56"/>
      <c r="G135" s="55">
        <f t="shared" si="11"/>
        <v>0</v>
      </c>
      <c r="H135" s="80"/>
      <c r="I135" s="77"/>
      <c r="J135" s="57"/>
      <c r="K135" s="77">
        <f t="shared" si="6"/>
        <v>0</v>
      </c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46">
        <f t="shared" si="7"/>
        <v>0</v>
      </c>
      <c r="W135" s="77"/>
      <c r="X135" s="77"/>
      <c r="Y135" s="47">
        <f t="shared" si="12"/>
        <v>100</v>
      </c>
      <c r="Z135" s="24" t="s">
        <v>70</v>
      </c>
      <c r="AA135" s="23"/>
    </row>
    <row r="136" spans="1:27" ht="21.75" customHeight="1">
      <c r="A136" s="77">
        <v>130</v>
      </c>
      <c r="B136" s="91"/>
      <c r="C136" s="77" t="s">
        <v>269</v>
      </c>
      <c r="D136" s="56"/>
      <c r="E136" s="55">
        <f t="shared" si="10"/>
        <v>0</v>
      </c>
      <c r="F136" s="56"/>
      <c r="G136" s="55">
        <f t="shared" si="11"/>
        <v>0</v>
      </c>
      <c r="H136" s="80"/>
      <c r="I136" s="77"/>
      <c r="J136" s="57"/>
      <c r="K136" s="77">
        <f aca="true" t="shared" si="13" ref="K136:K194">J136*8</f>
        <v>0</v>
      </c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46">
        <f aca="true" t="shared" si="14" ref="V136:V194">E136+G136+I136+K136+M136+O136+Q136+S136+U136</f>
        <v>0</v>
      </c>
      <c r="W136" s="77"/>
      <c r="X136" s="77"/>
      <c r="Y136" s="47">
        <f aca="true" t="shared" si="15" ref="Y136:Y156">100-V136+X136</f>
        <v>100</v>
      </c>
      <c r="Z136" s="47">
        <f t="shared" si="9"/>
        <v>300</v>
      </c>
      <c r="AA136" s="48"/>
    </row>
    <row r="137" spans="1:27" ht="21.75" customHeight="1">
      <c r="A137" s="77">
        <v>131</v>
      </c>
      <c r="B137" s="91"/>
      <c r="C137" s="6" t="s">
        <v>58</v>
      </c>
      <c r="D137" s="56">
        <v>1</v>
      </c>
      <c r="E137" s="55">
        <f t="shared" si="10"/>
        <v>2</v>
      </c>
      <c r="F137" s="56">
        <v>3</v>
      </c>
      <c r="G137" s="55">
        <f t="shared" si="11"/>
        <v>9</v>
      </c>
      <c r="H137" s="80"/>
      <c r="I137" s="77"/>
      <c r="J137" s="57"/>
      <c r="K137" s="77">
        <f t="shared" si="13"/>
        <v>0</v>
      </c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46">
        <f t="shared" si="14"/>
        <v>11</v>
      </c>
      <c r="W137" s="77"/>
      <c r="X137" s="77"/>
      <c r="Y137" s="47">
        <f t="shared" si="15"/>
        <v>89</v>
      </c>
      <c r="Z137" s="47">
        <f t="shared" si="9"/>
        <v>267</v>
      </c>
      <c r="AA137" s="48"/>
    </row>
    <row r="138" spans="1:27" ht="21.75" customHeight="1">
      <c r="A138" s="77">
        <v>132</v>
      </c>
      <c r="B138" s="91" t="s">
        <v>203</v>
      </c>
      <c r="C138" s="77" t="s">
        <v>270</v>
      </c>
      <c r="D138" s="56"/>
      <c r="E138" s="55">
        <f t="shared" si="10"/>
        <v>0</v>
      </c>
      <c r="F138" s="56">
        <v>2</v>
      </c>
      <c r="G138" s="55">
        <f t="shared" si="11"/>
        <v>6</v>
      </c>
      <c r="H138" s="80"/>
      <c r="I138" s="77"/>
      <c r="J138" s="57"/>
      <c r="K138" s="77">
        <f t="shared" si="13"/>
        <v>0</v>
      </c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46">
        <f t="shared" si="14"/>
        <v>6</v>
      </c>
      <c r="W138" s="77"/>
      <c r="X138" s="77"/>
      <c r="Y138" s="47">
        <f t="shared" si="15"/>
        <v>94</v>
      </c>
      <c r="Z138" s="47">
        <f t="shared" si="9"/>
        <v>282</v>
      </c>
      <c r="AA138" s="48"/>
    </row>
    <row r="139" spans="1:27" ht="21.75" customHeight="1">
      <c r="A139" s="77">
        <v>133</v>
      </c>
      <c r="B139" s="91"/>
      <c r="C139" s="77" t="s">
        <v>271</v>
      </c>
      <c r="D139" s="56"/>
      <c r="E139" s="55">
        <f aca="true" t="shared" si="16" ref="E139:E197">D139*2</f>
        <v>0</v>
      </c>
      <c r="F139" s="56">
        <v>1</v>
      </c>
      <c r="G139" s="55">
        <f aca="true" t="shared" si="17" ref="G139:G197">F139*3</f>
        <v>3</v>
      </c>
      <c r="H139" s="80"/>
      <c r="I139" s="77"/>
      <c r="J139" s="57"/>
      <c r="K139" s="77">
        <f t="shared" si="13"/>
        <v>0</v>
      </c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46">
        <f t="shared" si="14"/>
        <v>3</v>
      </c>
      <c r="W139" s="77"/>
      <c r="X139" s="77"/>
      <c r="Y139" s="47">
        <f t="shared" si="15"/>
        <v>97</v>
      </c>
      <c r="Z139" s="47">
        <f aca="true" t="shared" si="18" ref="Z139:Z162">Y139*3</f>
        <v>291</v>
      </c>
      <c r="AA139" s="48"/>
    </row>
    <row r="140" spans="1:27" ht="21.75" customHeight="1">
      <c r="A140" s="77">
        <v>134</v>
      </c>
      <c r="B140" s="91"/>
      <c r="C140" s="6" t="s">
        <v>59</v>
      </c>
      <c r="D140" s="56"/>
      <c r="E140" s="55">
        <f t="shared" si="16"/>
        <v>0</v>
      </c>
      <c r="F140" s="56"/>
      <c r="G140" s="55">
        <f t="shared" si="17"/>
        <v>0</v>
      </c>
      <c r="H140" s="80"/>
      <c r="I140" s="77"/>
      <c r="J140" s="57"/>
      <c r="K140" s="77">
        <f t="shared" si="13"/>
        <v>0</v>
      </c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46">
        <f t="shared" si="14"/>
        <v>0</v>
      </c>
      <c r="W140" s="77"/>
      <c r="X140" s="77"/>
      <c r="Y140" s="47">
        <f t="shared" si="15"/>
        <v>100</v>
      </c>
      <c r="Z140" s="47">
        <f t="shared" si="18"/>
        <v>300</v>
      </c>
      <c r="AA140" s="48"/>
    </row>
    <row r="141" spans="1:27" ht="21.75" customHeight="1">
      <c r="A141" s="77">
        <v>135</v>
      </c>
      <c r="B141" s="91"/>
      <c r="C141" s="77" t="s">
        <v>272</v>
      </c>
      <c r="D141" s="56"/>
      <c r="E141" s="55">
        <f t="shared" si="16"/>
        <v>0</v>
      </c>
      <c r="F141" s="56"/>
      <c r="G141" s="55">
        <f t="shared" si="17"/>
        <v>0</v>
      </c>
      <c r="H141" s="80"/>
      <c r="I141" s="77"/>
      <c r="J141" s="57"/>
      <c r="K141" s="77">
        <f t="shared" si="13"/>
        <v>0</v>
      </c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46">
        <f t="shared" si="14"/>
        <v>0</v>
      </c>
      <c r="W141" s="77"/>
      <c r="X141" s="77"/>
      <c r="Y141" s="47">
        <f t="shared" si="15"/>
        <v>100</v>
      </c>
      <c r="Z141" s="47">
        <f t="shared" si="18"/>
        <v>300</v>
      </c>
      <c r="AA141" s="48"/>
    </row>
    <row r="142" spans="1:27" ht="21.75" customHeight="1">
      <c r="A142" s="77">
        <v>136</v>
      </c>
      <c r="B142" s="91"/>
      <c r="C142" s="6" t="s">
        <v>31</v>
      </c>
      <c r="D142" s="56"/>
      <c r="E142" s="55">
        <f t="shared" si="16"/>
        <v>0</v>
      </c>
      <c r="F142" s="56"/>
      <c r="G142" s="55">
        <f t="shared" si="17"/>
        <v>0</v>
      </c>
      <c r="H142" s="80"/>
      <c r="I142" s="77"/>
      <c r="J142" s="57"/>
      <c r="K142" s="77">
        <f t="shared" si="13"/>
        <v>0</v>
      </c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46">
        <f t="shared" si="14"/>
        <v>0</v>
      </c>
      <c r="W142" s="77"/>
      <c r="X142" s="77"/>
      <c r="Y142" s="47">
        <f t="shared" si="15"/>
        <v>100</v>
      </c>
      <c r="Z142" s="47">
        <f t="shared" si="18"/>
        <v>300</v>
      </c>
      <c r="AA142" s="48"/>
    </row>
    <row r="143" spans="1:27" ht="21.75" customHeight="1">
      <c r="A143" s="77">
        <v>137</v>
      </c>
      <c r="B143" s="91"/>
      <c r="C143" s="77" t="s">
        <v>273</v>
      </c>
      <c r="D143" s="56"/>
      <c r="E143" s="55">
        <f t="shared" si="16"/>
        <v>0</v>
      </c>
      <c r="F143" s="56">
        <v>1</v>
      </c>
      <c r="G143" s="55">
        <f t="shared" si="17"/>
        <v>3</v>
      </c>
      <c r="H143" s="80"/>
      <c r="I143" s="77"/>
      <c r="J143" s="57"/>
      <c r="K143" s="77">
        <f t="shared" si="13"/>
        <v>0</v>
      </c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46">
        <f t="shared" si="14"/>
        <v>3</v>
      </c>
      <c r="W143" s="77"/>
      <c r="X143" s="77"/>
      <c r="Y143" s="47">
        <f t="shared" si="15"/>
        <v>97</v>
      </c>
      <c r="Z143" s="47">
        <f t="shared" si="18"/>
        <v>291</v>
      </c>
      <c r="AA143" s="48"/>
    </row>
    <row r="144" spans="1:27" ht="21.75" customHeight="1">
      <c r="A144" s="77">
        <v>138</v>
      </c>
      <c r="B144" s="91"/>
      <c r="C144" s="6" t="s">
        <v>32</v>
      </c>
      <c r="D144" s="56"/>
      <c r="E144" s="55">
        <f t="shared" si="16"/>
        <v>0</v>
      </c>
      <c r="F144" s="56"/>
      <c r="G144" s="55">
        <f t="shared" si="17"/>
        <v>0</v>
      </c>
      <c r="H144" s="80"/>
      <c r="I144" s="77"/>
      <c r="J144" s="57"/>
      <c r="K144" s="77">
        <f t="shared" si="13"/>
        <v>0</v>
      </c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46">
        <f t="shared" si="14"/>
        <v>0</v>
      </c>
      <c r="W144" s="77"/>
      <c r="X144" s="77"/>
      <c r="Y144" s="47">
        <f t="shared" si="15"/>
        <v>100</v>
      </c>
      <c r="Z144" s="47">
        <f t="shared" si="18"/>
        <v>300</v>
      </c>
      <c r="AA144" s="48"/>
    </row>
    <row r="145" spans="1:27" ht="21.75" customHeight="1">
      <c r="A145" s="77">
        <v>139</v>
      </c>
      <c r="B145" s="91"/>
      <c r="C145" s="77" t="s">
        <v>173</v>
      </c>
      <c r="D145" s="56"/>
      <c r="E145" s="55">
        <f t="shared" si="16"/>
        <v>0</v>
      </c>
      <c r="F145" s="56"/>
      <c r="G145" s="55">
        <f t="shared" si="17"/>
        <v>0</v>
      </c>
      <c r="H145" s="80"/>
      <c r="I145" s="77"/>
      <c r="J145" s="57"/>
      <c r="K145" s="77">
        <f t="shared" si="13"/>
        <v>0</v>
      </c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46">
        <f t="shared" si="14"/>
        <v>0</v>
      </c>
      <c r="W145" s="77"/>
      <c r="X145" s="77"/>
      <c r="Y145" s="47">
        <f t="shared" si="15"/>
        <v>100</v>
      </c>
      <c r="Z145" s="47">
        <f t="shared" si="18"/>
        <v>300</v>
      </c>
      <c r="AA145" s="48"/>
    </row>
    <row r="146" spans="1:27" ht="21.75" customHeight="1">
      <c r="A146" s="77">
        <v>140</v>
      </c>
      <c r="B146" s="91"/>
      <c r="C146" s="6" t="s">
        <v>60</v>
      </c>
      <c r="D146" s="56"/>
      <c r="E146" s="55">
        <f t="shared" si="16"/>
        <v>0</v>
      </c>
      <c r="F146" s="56">
        <v>1</v>
      </c>
      <c r="G146" s="55">
        <f t="shared" si="17"/>
        <v>3</v>
      </c>
      <c r="H146" s="80"/>
      <c r="I146" s="77"/>
      <c r="J146" s="57"/>
      <c r="K146" s="77">
        <f t="shared" si="13"/>
        <v>0</v>
      </c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46">
        <f t="shared" si="14"/>
        <v>3</v>
      </c>
      <c r="W146" s="77"/>
      <c r="X146" s="77"/>
      <c r="Y146" s="47">
        <f t="shared" si="15"/>
        <v>97</v>
      </c>
      <c r="Z146" s="47">
        <f t="shared" si="18"/>
        <v>291</v>
      </c>
      <c r="AA146" s="48"/>
    </row>
    <row r="147" spans="1:27" ht="21.75" customHeight="1">
      <c r="A147" s="77">
        <v>141</v>
      </c>
      <c r="B147" s="91"/>
      <c r="C147" s="6" t="s">
        <v>33</v>
      </c>
      <c r="D147" s="56"/>
      <c r="E147" s="55">
        <f t="shared" si="16"/>
        <v>0</v>
      </c>
      <c r="F147" s="56">
        <v>2</v>
      </c>
      <c r="G147" s="55">
        <f t="shared" si="17"/>
        <v>6</v>
      </c>
      <c r="H147" s="49"/>
      <c r="I147" s="77"/>
      <c r="J147" s="57"/>
      <c r="K147" s="77">
        <f t="shared" si="13"/>
        <v>0</v>
      </c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46">
        <f t="shared" si="14"/>
        <v>6</v>
      </c>
      <c r="X147" s="77"/>
      <c r="Y147" s="47">
        <f t="shared" si="15"/>
        <v>94</v>
      </c>
      <c r="Z147" s="47">
        <f t="shared" si="18"/>
        <v>282</v>
      </c>
      <c r="AA147" s="48"/>
    </row>
    <row r="148" spans="1:27" ht="21.75" customHeight="1">
      <c r="A148" s="77">
        <v>142</v>
      </c>
      <c r="B148" s="91"/>
      <c r="C148" s="6" t="s">
        <v>61</v>
      </c>
      <c r="D148" s="56"/>
      <c r="E148" s="55">
        <f t="shared" si="16"/>
        <v>0</v>
      </c>
      <c r="F148" s="56"/>
      <c r="G148" s="55">
        <f t="shared" si="17"/>
        <v>0</v>
      </c>
      <c r="H148" s="80"/>
      <c r="I148" s="77"/>
      <c r="J148" s="57"/>
      <c r="K148" s="77">
        <f t="shared" si="13"/>
        <v>0</v>
      </c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46">
        <f t="shared" si="14"/>
        <v>0</v>
      </c>
      <c r="W148" s="77"/>
      <c r="X148" s="77"/>
      <c r="Y148" s="47">
        <f t="shared" si="15"/>
        <v>100</v>
      </c>
      <c r="Z148" s="47" t="s">
        <v>70</v>
      </c>
      <c r="AA148" s="48"/>
    </row>
    <row r="149" spans="1:27" ht="21.75" customHeight="1">
      <c r="A149" s="77">
        <v>143</v>
      </c>
      <c r="B149" s="91"/>
      <c r="C149" s="12" t="s">
        <v>131</v>
      </c>
      <c r="D149" s="56"/>
      <c r="E149" s="55">
        <f t="shared" si="16"/>
        <v>0</v>
      </c>
      <c r="F149" s="56"/>
      <c r="G149" s="55">
        <f t="shared" si="17"/>
        <v>0</v>
      </c>
      <c r="H149" s="80"/>
      <c r="I149" s="77"/>
      <c r="J149" s="57"/>
      <c r="K149" s="77">
        <f t="shared" si="13"/>
        <v>0</v>
      </c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46">
        <f t="shared" si="14"/>
        <v>0</v>
      </c>
      <c r="W149" s="77"/>
      <c r="X149" s="77"/>
      <c r="Y149" s="47">
        <f t="shared" si="15"/>
        <v>100</v>
      </c>
      <c r="Z149" s="47">
        <f t="shared" si="18"/>
        <v>300</v>
      </c>
      <c r="AA149" s="48"/>
    </row>
    <row r="150" spans="1:27" ht="21.75" customHeight="1">
      <c r="A150" s="77">
        <v>144</v>
      </c>
      <c r="B150" s="91"/>
      <c r="C150" s="59" t="s">
        <v>274</v>
      </c>
      <c r="D150" s="56"/>
      <c r="E150" s="55">
        <f t="shared" si="16"/>
        <v>0</v>
      </c>
      <c r="F150" s="56">
        <v>1</v>
      </c>
      <c r="G150" s="55">
        <f t="shared" si="17"/>
        <v>3</v>
      </c>
      <c r="H150" s="80"/>
      <c r="I150" s="77"/>
      <c r="J150" s="57"/>
      <c r="K150" s="77">
        <f t="shared" si="13"/>
        <v>0</v>
      </c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46">
        <f t="shared" si="14"/>
        <v>3</v>
      </c>
      <c r="W150" s="77"/>
      <c r="X150" s="77"/>
      <c r="Y150" s="47">
        <f t="shared" si="15"/>
        <v>97</v>
      </c>
      <c r="Z150" s="47">
        <f t="shared" si="18"/>
        <v>291</v>
      </c>
      <c r="AA150" s="48"/>
    </row>
    <row r="151" spans="1:27" ht="21.75" customHeight="1">
      <c r="A151" s="77">
        <v>145</v>
      </c>
      <c r="B151" s="91"/>
      <c r="C151" s="59" t="s">
        <v>275</v>
      </c>
      <c r="D151" s="56"/>
      <c r="E151" s="55">
        <f t="shared" si="16"/>
        <v>0</v>
      </c>
      <c r="F151" s="56"/>
      <c r="G151" s="55">
        <f t="shared" si="17"/>
        <v>0</v>
      </c>
      <c r="H151" s="80"/>
      <c r="I151" s="77"/>
      <c r="J151" s="57"/>
      <c r="K151" s="77">
        <f t="shared" si="13"/>
        <v>0</v>
      </c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46">
        <f t="shared" si="14"/>
        <v>0</v>
      </c>
      <c r="W151" s="77"/>
      <c r="X151" s="77"/>
      <c r="Y151" s="47">
        <f t="shared" si="15"/>
        <v>100</v>
      </c>
      <c r="Z151" s="47">
        <f t="shared" si="18"/>
        <v>300</v>
      </c>
      <c r="AA151" s="48"/>
    </row>
    <row r="152" spans="1:27" ht="21.75" customHeight="1">
      <c r="A152" s="77">
        <v>146</v>
      </c>
      <c r="B152" s="91"/>
      <c r="C152" s="59" t="s">
        <v>134</v>
      </c>
      <c r="D152" s="56"/>
      <c r="E152" s="55">
        <f t="shared" si="16"/>
        <v>0</v>
      </c>
      <c r="F152" s="56"/>
      <c r="G152" s="55">
        <f t="shared" si="17"/>
        <v>0</v>
      </c>
      <c r="H152" s="80"/>
      <c r="I152" s="77"/>
      <c r="J152" s="57"/>
      <c r="K152" s="77">
        <f t="shared" si="13"/>
        <v>0</v>
      </c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46">
        <f t="shared" si="14"/>
        <v>0</v>
      </c>
      <c r="W152" s="77"/>
      <c r="X152" s="77"/>
      <c r="Y152" s="47">
        <f t="shared" si="15"/>
        <v>100</v>
      </c>
      <c r="Z152" s="47">
        <f t="shared" si="18"/>
        <v>300</v>
      </c>
      <c r="AA152" s="48"/>
    </row>
    <row r="153" spans="1:27" ht="21.75" customHeight="1">
      <c r="A153" s="77">
        <v>147</v>
      </c>
      <c r="B153" s="91"/>
      <c r="C153" s="46" t="s">
        <v>185</v>
      </c>
      <c r="D153" s="56"/>
      <c r="E153" s="55">
        <f t="shared" si="16"/>
        <v>0</v>
      </c>
      <c r="F153" s="56"/>
      <c r="G153" s="55">
        <f t="shared" si="17"/>
        <v>0</v>
      </c>
      <c r="H153" s="80"/>
      <c r="I153" s="77"/>
      <c r="J153" s="57"/>
      <c r="K153" s="77">
        <f t="shared" si="13"/>
        <v>0</v>
      </c>
      <c r="L153" s="77"/>
      <c r="M153" s="77"/>
      <c r="O153" s="77"/>
      <c r="Q153" s="77"/>
      <c r="S153" s="77"/>
      <c r="U153" s="77"/>
      <c r="V153" s="46">
        <f t="shared" si="14"/>
        <v>0</v>
      </c>
      <c r="W153" s="77"/>
      <c r="X153" s="77"/>
      <c r="Y153" s="47">
        <f t="shared" si="15"/>
        <v>100</v>
      </c>
      <c r="Z153" s="24">
        <v>150</v>
      </c>
      <c r="AA153" s="48"/>
    </row>
    <row r="154" spans="1:27" ht="21.75" customHeight="1">
      <c r="A154" s="77">
        <v>148</v>
      </c>
      <c r="B154" s="91"/>
      <c r="C154" s="59" t="s">
        <v>135</v>
      </c>
      <c r="D154" s="56"/>
      <c r="E154" s="55">
        <f t="shared" si="16"/>
        <v>0</v>
      </c>
      <c r="F154" s="56"/>
      <c r="G154" s="55">
        <f t="shared" si="17"/>
        <v>0</v>
      </c>
      <c r="H154" s="80"/>
      <c r="I154" s="77"/>
      <c r="J154" s="57"/>
      <c r="K154" s="77">
        <f t="shared" si="13"/>
        <v>0</v>
      </c>
      <c r="L154" s="77"/>
      <c r="M154" s="77"/>
      <c r="O154" s="77"/>
      <c r="Q154" s="77"/>
      <c r="S154" s="77"/>
      <c r="U154" s="77"/>
      <c r="V154" s="46">
        <f t="shared" si="14"/>
        <v>0</v>
      </c>
      <c r="W154" s="77"/>
      <c r="X154" s="77"/>
      <c r="Y154" s="47">
        <f t="shared" si="15"/>
        <v>100</v>
      </c>
      <c r="Z154" s="47">
        <f t="shared" si="18"/>
        <v>300</v>
      </c>
      <c r="AA154" s="48"/>
    </row>
    <row r="155" spans="1:27" ht="21.75" customHeight="1">
      <c r="A155" s="77">
        <v>149</v>
      </c>
      <c r="B155" s="91"/>
      <c r="C155" s="59" t="s">
        <v>181</v>
      </c>
      <c r="D155" s="56"/>
      <c r="E155" s="55">
        <f t="shared" si="16"/>
        <v>0</v>
      </c>
      <c r="F155" s="56"/>
      <c r="G155" s="55">
        <f t="shared" si="17"/>
        <v>0</v>
      </c>
      <c r="H155" s="80"/>
      <c r="I155" s="77"/>
      <c r="J155" s="57"/>
      <c r="K155" s="77">
        <f t="shared" si="13"/>
        <v>0</v>
      </c>
      <c r="L155" s="77"/>
      <c r="M155" s="77"/>
      <c r="O155" s="77"/>
      <c r="Q155" s="77"/>
      <c r="S155" s="77"/>
      <c r="U155" s="77"/>
      <c r="V155" s="46">
        <f t="shared" si="14"/>
        <v>0</v>
      </c>
      <c r="W155" s="77"/>
      <c r="X155" s="77"/>
      <c r="Y155" s="47">
        <f t="shared" si="15"/>
        <v>100</v>
      </c>
      <c r="Z155" s="47">
        <f t="shared" si="18"/>
        <v>300</v>
      </c>
      <c r="AA155" s="48"/>
    </row>
    <row r="156" spans="1:27" ht="21.75" customHeight="1">
      <c r="A156" s="77">
        <v>150</v>
      </c>
      <c r="B156" s="91"/>
      <c r="C156" s="11" t="s">
        <v>74</v>
      </c>
      <c r="D156" s="56"/>
      <c r="E156" s="55">
        <f t="shared" si="16"/>
        <v>0</v>
      </c>
      <c r="F156" s="56"/>
      <c r="G156" s="55">
        <f t="shared" si="17"/>
        <v>0</v>
      </c>
      <c r="H156" s="80"/>
      <c r="I156" s="77"/>
      <c r="J156" s="57"/>
      <c r="K156" s="77">
        <f t="shared" si="13"/>
        <v>0</v>
      </c>
      <c r="L156" s="77"/>
      <c r="M156" s="77"/>
      <c r="O156" s="77"/>
      <c r="Q156" s="77"/>
      <c r="S156" s="77"/>
      <c r="U156" s="77"/>
      <c r="V156" s="46">
        <f t="shared" si="14"/>
        <v>0</v>
      </c>
      <c r="W156" s="77"/>
      <c r="X156" s="77"/>
      <c r="Y156" s="47">
        <f t="shared" si="15"/>
        <v>100</v>
      </c>
      <c r="Z156" s="47">
        <f t="shared" si="18"/>
        <v>300</v>
      </c>
      <c r="AA156" s="48"/>
    </row>
    <row r="157" spans="1:27" ht="21.75" customHeight="1">
      <c r="A157" s="77">
        <v>151</v>
      </c>
      <c r="B157" s="91" t="s">
        <v>203</v>
      </c>
      <c r="C157" s="43" t="s">
        <v>276</v>
      </c>
      <c r="D157" s="56">
        <v>4</v>
      </c>
      <c r="E157" s="55">
        <f t="shared" si="16"/>
        <v>8</v>
      </c>
      <c r="F157" s="56">
        <v>1</v>
      </c>
      <c r="G157" s="55">
        <f t="shared" si="17"/>
        <v>3</v>
      </c>
      <c r="H157" s="80"/>
      <c r="I157" s="77"/>
      <c r="J157" s="57"/>
      <c r="K157" s="77">
        <f t="shared" si="13"/>
        <v>0</v>
      </c>
      <c r="L157" s="77"/>
      <c r="M157" s="77"/>
      <c r="O157" s="77"/>
      <c r="Q157" s="77"/>
      <c r="S157" s="77"/>
      <c r="U157" s="77"/>
      <c r="V157" s="46">
        <f t="shared" si="14"/>
        <v>11</v>
      </c>
      <c r="W157" s="77"/>
      <c r="X157" s="77"/>
      <c r="Y157" s="47">
        <f aca="true" t="shared" si="19" ref="Y157:Y193">100-V157+X157</f>
        <v>89</v>
      </c>
      <c r="Z157" s="47">
        <f t="shared" si="18"/>
        <v>267</v>
      </c>
      <c r="AA157" s="48"/>
    </row>
    <row r="158" spans="1:27" ht="21.75" customHeight="1">
      <c r="A158" s="77">
        <v>152</v>
      </c>
      <c r="B158" s="91"/>
      <c r="C158" s="77" t="s">
        <v>159</v>
      </c>
      <c r="D158" s="56"/>
      <c r="E158" s="55">
        <f t="shared" si="16"/>
        <v>0</v>
      </c>
      <c r="F158" s="56"/>
      <c r="G158" s="55">
        <f t="shared" si="17"/>
        <v>0</v>
      </c>
      <c r="H158" s="80"/>
      <c r="I158" s="77"/>
      <c r="J158" s="57"/>
      <c r="K158" s="77">
        <f t="shared" si="13"/>
        <v>0</v>
      </c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46">
        <f t="shared" si="14"/>
        <v>0</v>
      </c>
      <c r="W158" s="77"/>
      <c r="X158" s="77"/>
      <c r="Y158" s="47">
        <f t="shared" si="19"/>
        <v>100</v>
      </c>
      <c r="Z158" s="47">
        <f t="shared" si="18"/>
        <v>300</v>
      </c>
      <c r="AA158" s="48"/>
    </row>
    <row r="159" spans="1:27" ht="21.75" customHeight="1">
      <c r="A159" s="77">
        <v>153</v>
      </c>
      <c r="B159" s="91"/>
      <c r="C159" s="77" t="s">
        <v>191</v>
      </c>
      <c r="D159" s="56"/>
      <c r="E159" s="55">
        <f t="shared" si="16"/>
        <v>0</v>
      </c>
      <c r="F159" s="56"/>
      <c r="G159" s="55">
        <f t="shared" si="17"/>
        <v>0</v>
      </c>
      <c r="H159" s="80"/>
      <c r="I159" s="77"/>
      <c r="J159" s="57"/>
      <c r="K159" s="77">
        <f t="shared" si="13"/>
        <v>0</v>
      </c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46">
        <f t="shared" si="14"/>
        <v>0</v>
      </c>
      <c r="W159" s="77"/>
      <c r="X159" s="77"/>
      <c r="Y159" s="47">
        <f t="shared" si="19"/>
        <v>100</v>
      </c>
      <c r="Z159" s="47">
        <f t="shared" si="18"/>
        <v>300</v>
      </c>
      <c r="AA159" s="48"/>
    </row>
    <row r="160" spans="1:27" ht="21.75" customHeight="1">
      <c r="A160" s="77">
        <v>154</v>
      </c>
      <c r="B160" s="91"/>
      <c r="C160" s="77" t="s">
        <v>187</v>
      </c>
      <c r="D160" s="56"/>
      <c r="E160" s="55">
        <f t="shared" si="16"/>
        <v>0</v>
      </c>
      <c r="F160" s="56"/>
      <c r="G160" s="55">
        <f t="shared" si="17"/>
        <v>0</v>
      </c>
      <c r="H160" s="80"/>
      <c r="I160" s="77"/>
      <c r="J160" s="57"/>
      <c r="K160" s="77">
        <f t="shared" si="13"/>
        <v>0</v>
      </c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46">
        <f t="shared" si="14"/>
        <v>0</v>
      </c>
      <c r="W160" s="77"/>
      <c r="X160" s="77"/>
      <c r="Y160" s="47">
        <f t="shared" si="19"/>
        <v>100</v>
      </c>
      <c r="Z160" s="47"/>
      <c r="AA160" s="48"/>
    </row>
    <row r="161" spans="1:27" ht="21.75" customHeight="1">
      <c r="A161" s="77">
        <v>155</v>
      </c>
      <c r="B161" s="91"/>
      <c r="C161" s="77" t="s">
        <v>188</v>
      </c>
      <c r="D161" s="56"/>
      <c r="E161" s="55">
        <f t="shared" si="16"/>
        <v>0</v>
      </c>
      <c r="F161" s="56"/>
      <c r="G161" s="55">
        <f t="shared" si="17"/>
        <v>0</v>
      </c>
      <c r="H161" s="80"/>
      <c r="I161" s="77"/>
      <c r="J161" s="57"/>
      <c r="K161" s="77">
        <f t="shared" si="13"/>
        <v>0</v>
      </c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46">
        <f t="shared" si="14"/>
        <v>0</v>
      </c>
      <c r="W161" s="77"/>
      <c r="X161" s="77"/>
      <c r="Y161" s="47" t="s">
        <v>287</v>
      </c>
      <c r="Z161" s="47"/>
      <c r="AA161" s="48" t="s">
        <v>296</v>
      </c>
    </row>
    <row r="162" spans="1:27" ht="21.75" customHeight="1">
      <c r="A162" s="77">
        <v>156</v>
      </c>
      <c r="B162" s="91"/>
      <c r="C162" s="43" t="s">
        <v>277</v>
      </c>
      <c r="D162" s="56"/>
      <c r="E162" s="55">
        <f t="shared" si="16"/>
        <v>0</v>
      </c>
      <c r="F162" s="56"/>
      <c r="G162" s="55">
        <f t="shared" si="17"/>
        <v>0</v>
      </c>
      <c r="H162" s="80"/>
      <c r="I162" s="77"/>
      <c r="J162" s="57"/>
      <c r="K162" s="77">
        <f t="shared" si="13"/>
        <v>0</v>
      </c>
      <c r="L162" s="77"/>
      <c r="M162" s="77"/>
      <c r="O162" s="77"/>
      <c r="Q162" s="77"/>
      <c r="S162" s="77"/>
      <c r="U162" s="77"/>
      <c r="V162" s="46">
        <f t="shared" si="14"/>
        <v>0</v>
      </c>
      <c r="W162" s="77"/>
      <c r="X162" s="77"/>
      <c r="Y162" s="47">
        <f t="shared" si="19"/>
        <v>100</v>
      </c>
      <c r="Z162" s="47">
        <f t="shared" si="18"/>
        <v>300</v>
      </c>
      <c r="AA162" s="48"/>
    </row>
    <row r="163" spans="1:27" ht="21.75" customHeight="1">
      <c r="A163" s="77">
        <v>157</v>
      </c>
      <c r="B163" s="91"/>
      <c r="C163" s="43" t="s">
        <v>291</v>
      </c>
      <c r="D163" s="56"/>
      <c r="E163" s="55">
        <f t="shared" si="16"/>
        <v>0</v>
      </c>
      <c r="F163" s="56">
        <v>2</v>
      </c>
      <c r="G163" s="55">
        <f t="shared" si="17"/>
        <v>6</v>
      </c>
      <c r="H163" s="80"/>
      <c r="I163" s="77"/>
      <c r="J163" s="57"/>
      <c r="K163" s="77">
        <f t="shared" si="13"/>
        <v>0</v>
      </c>
      <c r="L163" s="77"/>
      <c r="M163" s="77"/>
      <c r="O163" s="77"/>
      <c r="Q163" s="77"/>
      <c r="S163" s="77"/>
      <c r="U163" s="77"/>
      <c r="V163" s="46">
        <f t="shared" si="14"/>
        <v>6</v>
      </c>
      <c r="W163" s="77"/>
      <c r="X163" s="77"/>
      <c r="Y163" s="47">
        <f t="shared" si="19"/>
        <v>94</v>
      </c>
      <c r="Z163" s="47"/>
      <c r="AA163" s="48"/>
    </row>
    <row r="164" spans="1:27" ht="21.75" customHeight="1">
      <c r="A164" s="77">
        <v>158</v>
      </c>
      <c r="B164" s="91"/>
      <c r="C164" s="77" t="s">
        <v>278</v>
      </c>
      <c r="D164" s="56"/>
      <c r="E164" s="55">
        <f t="shared" si="16"/>
        <v>0</v>
      </c>
      <c r="F164" s="56"/>
      <c r="G164" s="55">
        <f t="shared" si="17"/>
        <v>0</v>
      </c>
      <c r="H164" s="80"/>
      <c r="I164" s="77"/>
      <c r="J164" s="57"/>
      <c r="K164" s="77">
        <f t="shared" si="13"/>
        <v>0</v>
      </c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46">
        <f t="shared" si="14"/>
        <v>0</v>
      </c>
      <c r="W164" s="21"/>
      <c r="X164" s="77"/>
      <c r="Y164" s="47">
        <f t="shared" si="19"/>
        <v>100</v>
      </c>
      <c r="Z164" s="47"/>
      <c r="AA164" s="48"/>
    </row>
    <row r="165" spans="1:27" ht="21.75" customHeight="1">
      <c r="A165" s="77">
        <v>159</v>
      </c>
      <c r="B165" s="90" t="s">
        <v>298</v>
      </c>
      <c r="C165" s="77" t="s">
        <v>279</v>
      </c>
      <c r="D165" s="56"/>
      <c r="E165" s="55">
        <f t="shared" si="16"/>
        <v>0</v>
      </c>
      <c r="F165" s="56"/>
      <c r="G165" s="55">
        <f t="shared" si="17"/>
        <v>0</v>
      </c>
      <c r="H165" s="77"/>
      <c r="I165" s="77"/>
      <c r="J165" s="57"/>
      <c r="K165" s="77">
        <f t="shared" si="13"/>
        <v>0</v>
      </c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46">
        <f t="shared" si="14"/>
        <v>0</v>
      </c>
      <c r="W165" s="77"/>
      <c r="X165" s="77"/>
      <c r="Y165" s="47">
        <f t="shared" si="19"/>
        <v>100</v>
      </c>
      <c r="Z165" s="47">
        <f>Y166*3</f>
        <v>300</v>
      </c>
      <c r="AA165" s="48"/>
    </row>
    <row r="166" spans="1:27" ht="21.75" customHeight="1">
      <c r="A166" s="77">
        <v>160</v>
      </c>
      <c r="B166" s="91"/>
      <c r="C166" s="77" t="s">
        <v>280</v>
      </c>
      <c r="D166" s="56"/>
      <c r="E166" s="55">
        <f t="shared" si="16"/>
        <v>0</v>
      </c>
      <c r="F166" s="56"/>
      <c r="G166" s="55">
        <f t="shared" si="17"/>
        <v>0</v>
      </c>
      <c r="H166" s="80"/>
      <c r="I166" s="77"/>
      <c r="J166" s="57"/>
      <c r="K166" s="77">
        <f t="shared" si="13"/>
        <v>0</v>
      </c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46">
        <f t="shared" si="14"/>
        <v>0</v>
      </c>
      <c r="W166" s="77"/>
      <c r="X166" s="77"/>
      <c r="Y166" s="47">
        <f t="shared" si="19"/>
        <v>100</v>
      </c>
      <c r="Z166" s="47">
        <f>Y167*3</f>
        <v>300</v>
      </c>
      <c r="AA166" s="48"/>
    </row>
    <row r="167" spans="1:27" ht="21.75" customHeight="1">
      <c r="A167" s="77">
        <v>161</v>
      </c>
      <c r="B167" s="91"/>
      <c r="C167" s="77" t="s">
        <v>281</v>
      </c>
      <c r="D167" s="56"/>
      <c r="E167" s="55">
        <f t="shared" si="16"/>
        <v>0</v>
      </c>
      <c r="F167" s="56"/>
      <c r="G167" s="55">
        <f t="shared" si="17"/>
        <v>0</v>
      </c>
      <c r="H167" s="80"/>
      <c r="I167" s="77"/>
      <c r="J167" s="57"/>
      <c r="K167" s="77">
        <f t="shared" si="13"/>
        <v>0</v>
      </c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46">
        <f t="shared" si="14"/>
        <v>0</v>
      </c>
      <c r="W167" s="77"/>
      <c r="X167" s="77"/>
      <c r="Y167" s="47">
        <f t="shared" si="19"/>
        <v>100</v>
      </c>
      <c r="Z167" s="47">
        <f>Y168*3</f>
        <v>300</v>
      </c>
      <c r="AA167" s="48"/>
    </row>
    <row r="168" spans="1:27" ht="21.75" customHeight="1">
      <c r="A168" s="77">
        <v>162</v>
      </c>
      <c r="B168" s="91"/>
      <c r="C168" s="6" t="s">
        <v>137</v>
      </c>
      <c r="D168" s="56"/>
      <c r="E168" s="55">
        <f t="shared" si="16"/>
        <v>0</v>
      </c>
      <c r="F168" s="56"/>
      <c r="G168" s="55">
        <f t="shared" si="17"/>
        <v>0</v>
      </c>
      <c r="H168" s="80"/>
      <c r="I168" s="77"/>
      <c r="J168" s="57"/>
      <c r="K168" s="77">
        <f t="shared" si="13"/>
        <v>0</v>
      </c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46">
        <f t="shared" si="14"/>
        <v>0</v>
      </c>
      <c r="W168" s="77"/>
      <c r="X168" s="77"/>
      <c r="Y168" s="47">
        <f t="shared" si="19"/>
        <v>100</v>
      </c>
      <c r="Z168" s="47">
        <f>Y169*3</f>
        <v>300</v>
      </c>
      <c r="AA168" s="48"/>
    </row>
    <row r="169" spans="1:27" ht="21.75" customHeight="1">
      <c r="A169" s="77">
        <v>163</v>
      </c>
      <c r="B169" s="91"/>
      <c r="C169" s="6" t="s">
        <v>25</v>
      </c>
      <c r="D169" s="56"/>
      <c r="E169" s="55">
        <f t="shared" si="16"/>
        <v>0</v>
      </c>
      <c r="F169" s="56"/>
      <c r="G169" s="55">
        <f t="shared" si="17"/>
        <v>0</v>
      </c>
      <c r="H169" s="80"/>
      <c r="I169" s="77"/>
      <c r="J169" s="57"/>
      <c r="K169" s="77">
        <f t="shared" si="13"/>
        <v>0</v>
      </c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46">
        <f t="shared" si="14"/>
        <v>0</v>
      </c>
      <c r="W169" s="77"/>
      <c r="X169" s="77"/>
      <c r="Y169" s="47">
        <f t="shared" si="19"/>
        <v>100</v>
      </c>
      <c r="Z169" s="47">
        <v>180</v>
      </c>
      <c r="AA169" s="48"/>
    </row>
    <row r="170" spans="1:27" ht="21.75" customHeight="1">
      <c r="A170" s="77">
        <v>164</v>
      </c>
      <c r="B170" s="91"/>
      <c r="C170" s="6" t="s">
        <v>138</v>
      </c>
      <c r="D170" s="56"/>
      <c r="E170" s="55">
        <f t="shared" si="16"/>
        <v>0</v>
      </c>
      <c r="F170" s="56"/>
      <c r="G170" s="55">
        <f t="shared" si="17"/>
        <v>0</v>
      </c>
      <c r="H170" s="80"/>
      <c r="I170" s="77"/>
      <c r="J170" s="57"/>
      <c r="K170" s="77">
        <f t="shared" si="13"/>
        <v>0</v>
      </c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46">
        <f t="shared" si="14"/>
        <v>0</v>
      </c>
      <c r="W170" s="77"/>
      <c r="X170" s="77"/>
      <c r="Y170" s="47">
        <f t="shared" si="19"/>
        <v>100</v>
      </c>
      <c r="Z170" s="47">
        <f>Y171*3</f>
        <v>300</v>
      </c>
      <c r="AA170" s="48"/>
    </row>
    <row r="171" spans="1:27" ht="21.75" customHeight="1">
      <c r="A171" s="77">
        <v>165</v>
      </c>
      <c r="B171" s="91"/>
      <c r="C171" s="77" t="s">
        <v>139</v>
      </c>
      <c r="D171" s="56"/>
      <c r="E171" s="55">
        <f t="shared" si="16"/>
        <v>0</v>
      </c>
      <c r="F171" s="56"/>
      <c r="G171" s="55">
        <f t="shared" si="17"/>
        <v>0</v>
      </c>
      <c r="H171" s="80"/>
      <c r="I171" s="77"/>
      <c r="J171" s="57"/>
      <c r="K171" s="77">
        <f t="shared" si="13"/>
        <v>0</v>
      </c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46">
        <f t="shared" si="14"/>
        <v>0</v>
      </c>
      <c r="W171" s="77"/>
      <c r="X171" s="77"/>
      <c r="Y171" s="47">
        <f t="shared" si="19"/>
        <v>100</v>
      </c>
      <c r="Z171" s="47">
        <f>Y172*3</f>
        <v>300</v>
      </c>
      <c r="AA171" s="48"/>
    </row>
    <row r="172" spans="1:27" ht="21.75" customHeight="1">
      <c r="A172" s="77">
        <v>166</v>
      </c>
      <c r="B172" s="91"/>
      <c r="C172" s="6" t="s">
        <v>140</v>
      </c>
      <c r="D172" s="56"/>
      <c r="E172" s="55">
        <f t="shared" si="16"/>
        <v>0</v>
      </c>
      <c r="F172" s="56"/>
      <c r="G172" s="55">
        <f t="shared" si="17"/>
        <v>0</v>
      </c>
      <c r="H172" s="80"/>
      <c r="I172" s="77"/>
      <c r="J172" s="57"/>
      <c r="K172" s="77">
        <f t="shared" si="13"/>
        <v>0</v>
      </c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46">
        <f t="shared" si="14"/>
        <v>0</v>
      </c>
      <c r="W172" s="77"/>
      <c r="X172" s="77"/>
      <c r="Y172" s="47">
        <f t="shared" si="19"/>
        <v>100</v>
      </c>
      <c r="Z172" s="47">
        <f>Y173*3</f>
        <v>300</v>
      </c>
      <c r="AA172" s="48"/>
    </row>
    <row r="173" spans="1:27" ht="21.75" customHeight="1">
      <c r="A173" s="77">
        <v>167</v>
      </c>
      <c r="B173" s="91"/>
      <c r="C173" s="6" t="s">
        <v>141</v>
      </c>
      <c r="D173" s="56"/>
      <c r="E173" s="55">
        <f t="shared" si="16"/>
        <v>0</v>
      </c>
      <c r="F173" s="56"/>
      <c r="G173" s="55">
        <f t="shared" si="17"/>
        <v>0</v>
      </c>
      <c r="H173" s="80"/>
      <c r="I173" s="77"/>
      <c r="J173" s="57"/>
      <c r="K173" s="77">
        <f t="shared" si="13"/>
        <v>0</v>
      </c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46">
        <f t="shared" si="14"/>
        <v>0</v>
      </c>
      <c r="W173" s="77"/>
      <c r="X173" s="77"/>
      <c r="Y173" s="47">
        <f t="shared" si="19"/>
        <v>100</v>
      </c>
      <c r="Z173" s="47"/>
      <c r="AA173" s="48"/>
    </row>
    <row r="174" spans="1:27" ht="21.75" customHeight="1">
      <c r="A174" s="77">
        <v>168</v>
      </c>
      <c r="B174" s="91"/>
      <c r="C174" s="77" t="s">
        <v>186</v>
      </c>
      <c r="D174" s="56"/>
      <c r="E174" s="55">
        <f t="shared" si="16"/>
        <v>0</v>
      </c>
      <c r="F174" s="56"/>
      <c r="G174" s="55">
        <f t="shared" si="17"/>
        <v>0</v>
      </c>
      <c r="H174" s="80"/>
      <c r="I174" s="77"/>
      <c r="J174" s="57"/>
      <c r="K174" s="77">
        <f t="shared" si="13"/>
        <v>0</v>
      </c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46">
        <f t="shared" si="14"/>
        <v>0</v>
      </c>
      <c r="W174" s="77"/>
      <c r="X174" s="77"/>
      <c r="Y174" s="47">
        <f t="shared" si="19"/>
        <v>100</v>
      </c>
      <c r="Z174" s="47" t="e">
        <f>#REF!*3</f>
        <v>#REF!</v>
      </c>
      <c r="AA174" s="48"/>
    </row>
    <row r="175" spans="1:27" ht="21.75" customHeight="1">
      <c r="A175" s="77">
        <v>169</v>
      </c>
      <c r="B175" s="91"/>
      <c r="C175" s="77" t="s">
        <v>199</v>
      </c>
      <c r="D175" s="56"/>
      <c r="E175" s="55">
        <f t="shared" si="16"/>
        <v>0</v>
      </c>
      <c r="F175" s="56"/>
      <c r="G175" s="55">
        <f t="shared" si="17"/>
        <v>0</v>
      </c>
      <c r="H175" s="80"/>
      <c r="I175" s="77"/>
      <c r="J175" s="57"/>
      <c r="K175" s="77">
        <f t="shared" si="13"/>
        <v>0</v>
      </c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46">
        <f t="shared" si="14"/>
        <v>0</v>
      </c>
      <c r="W175" s="77"/>
      <c r="X175" s="77"/>
      <c r="Y175" s="47">
        <f t="shared" si="19"/>
        <v>100</v>
      </c>
      <c r="Z175" s="47">
        <f>Y176*3</f>
        <v>300</v>
      </c>
      <c r="AA175" s="48"/>
    </row>
    <row r="176" spans="1:27" ht="21.75" customHeight="1">
      <c r="A176" s="77">
        <v>170</v>
      </c>
      <c r="B176" s="91" t="s">
        <v>297</v>
      </c>
      <c r="C176" s="77" t="s">
        <v>198</v>
      </c>
      <c r="D176" s="56"/>
      <c r="E176" s="55">
        <f t="shared" si="16"/>
        <v>0</v>
      </c>
      <c r="F176" s="56"/>
      <c r="G176" s="55">
        <f t="shared" si="17"/>
        <v>0</v>
      </c>
      <c r="H176" s="13"/>
      <c r="I176" s="77"/>
      <c r="J176" s="57"/>
      <c r="K176" s="77">
        <f t="shared" si="13"/>
        <v>0</v>
      </c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46">
        <f t="shared" si="14"/>
        <v>0</v>
      </c>
      <c r="W176" s="77"/>
      <c r="X176" s="77"/>
      <c r="Y176" s="47">
        <f t="shared" si="19"/>
        <v>100</v>
      </c>
      <c r="Z176" s="47" t="e">
        <f>#REF!*3</f>
        <v>#REF!</v>
      </c>
      <c r="AA176" s="48"/>
    </row>
    <row r="177" spans="1:27" ht="21.75" customHeight="1">
      <c r="A177" s="77">
        <v>171</v>
      </c>
      <c r="B177" s="91"/>
      <c r="C177" s="77" t="s">
        <v>292</v>
      </c>
      <c r="D177" s="56"/>
      <c r="E177" s="55">
        <f t="shared" si="16"/>
        <v>0</v>
      </c>
      <c r="F177" s="56"/>
      <c r="G177" s="55">
        <f t="shared" si="17"/>
        <v>0</v>
      </c>
      <c r="H177" s="13"/>
      <c r="I177" s="77"/>
      <c r="J177" s="57"/>
      <c r="K177" s="77">
        <f t="shared" si="13"/>
        <v>0</v>
      </c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46">
        <f t="shared" si="14"/>
        <v>0</v>
      </c>
      <c r="W177" s="77"/>
      <c r="X177" s="77"/>
      <c r="Y177" s="47">
        <f t="shared" si="19"/>
        <v>100</v>
      </c>
      <c r="Z177" s="47"/>
      <c r="AA177" s="48"/>
    </row>
    <row r="178" spans="1:27" ht="21.75" customHeight="1">
      <c r="A178" s="77">
        <v>172</v>
      </c>
      <c r="B178" s="91"/>
      <c r="C178" s="6" t="s">
        <v>47</v>
      </c>
      <c r="D178" s="56"/>
      <c r="E178" s="55">
        <f t="shared" si="16"/>
        <v>0</v>
      </c>
      <c r="F178" s="56"/>
      <c r="G178" s="55">
        <f t="shared" si="17"/>
        <v>0</v>
      </c>
      <c r="H178" s="80"/>
      <c r="I178" s="77"/>
      <c r="J178" s="57"/>
      <c r="K178" s="77">
        <f t="shared" si="13"/>
        <v>0</v>
      </c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46">
        <f t="shared" si="14"/>
        <v>0</v>
      </c>
      <c r="W178" s="77"/>
      <c r="X178" s="77"/>
      <c r="Y178" s="47">
        <f t="shared" si="19"/>
        <v>100</v>
      </c>
      <c r="Z178" s="47"/>
      <c r="AA178" s="48"/>
    </row>
    <row r="179" spans="1:27" ht="21.75" customHeight="1">
      <c r="A179" s="77">
        <v>173</v>
      </c>
      <c r="B179" s="91"/>
      <c r="C179" s="77" t="s">
        <v>293</v>
      </c>
      <c r="D179" s="56">
        <v>1</v>
      </c>
      <c r="E179" s="55">
        <f t="shared" si="16"/>
        <v>2</v>
      </c>
      <c r="F179" s="56">
        <v>1</v>
      </c>
      <c r="G179" s="55">
        <f t="shared" si="17"/>
        <v>3</v>
      </c>
      <c r="H179" s="19"/>
      <c r="I179" s="77"/>
      <c r="J179" s="57"/>
      <c r="K179" s="77">
        <f t="shared" si="13"/>
        <v>0</v>
      </c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46">
        <f t="shared" si="14"/>
        <v>5</v>
      </c>
      <c r="W179" s="77"/>
      <c r="X179" s="77"/>
      <c r="Y179" s="47" t="s">
        <v>287</v>
      </c>
      <c r="Z179" s="47"/>
      <c r="AA179" s="48" t="s">
        <v>290</v>
      </c>
    </row>
    <row r="180" spans="1:27" ht="21.75" customHeight="1">
      <c r="A180" s="77">
        <v>174</v>
      </c>
      <c r="B180" s="91" t="s">
        <v>204</v>
      </c>
      <c r="C180" s="77" t="s">
        <v>508</v>
      </c>
      <c r="D180" s="56"/>
      <c r="E180" s="55">
        <f t="shared" si="16"/>
        <v>0</v>
      </c>
      <c r="F180" s="56"/>
      <c r="G180" s="55">
        <f t="shared" si="17"/>
        <v>0</v>
      </c>
      <c r="H180" s="19"/>
      <c r="I180" s="77"/>
      <c r="J180" s="57"/>
      <c r="K180" s="77">
        <f t="shared" si="13"/>
        <v>0</v>
      </c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46">
        <f t="shared" si="14"/>
        <v>0</v>
      </c>
      <c r="W180" s="77"/>
      <c r="X180" s="77"/>
      <c r="Y180" s="47">
        <f t="shared" si="19"/>
        <v>100</v>
      </c>
      <c r="Z180" s="47"/>
      <c r="AA180" s="48"/>
    </row>
    <row r="181" spans="1:27" ht="21.75" customHeight="1">
      <c r="A181" s="77">
        <v>175</v>
      </c>
      <c r="B181" s="91"/>
      <c r="C181" s="77" t="s">
        <v>228</v>
      </c>
      <c r="D181" s="56"/>
      <c r="E181" s="55">
        <f t="shared" si="16"/>
        <v>0</v>
      </c>
      <c r="F181" s="56"/>
      <c r="G181" s="55">
        <f t="shared" si="17"/>
        <v>0</v>
      </c>
      <c r="H181" s="19"/>
      <c r="I181" s="77"/>
      <c r="J181" s="57"/>
      <c r="K181" s="77">
        <f t="shared" si="13"/>
        <v>0</v>
      </c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46">
        <f t="shared" si="14"/>
        <v>0</v>
      </c>
      <c r="W181" s="77"/>
      <c r="X181" s="77"/>
      <c r="Y181" s="47">
        <f t="shared" si="19"/>
        <v>100</v>
      </c>
      <c r="Z181" s="47"/>
      <c r="AA181" s="48"/>
    </row>
    <row r="182" spans="1:27" ht="21.75" customHeight="1">
      <c r="A182" s="77">
        <v>176</v>
      </c>
      <c r="B182" s="91"/>
      <c r="C182" s="77" t="s">
        <v>229</v>
      </c>
      <c r="D182" s="56"/>
      <c r="E182" s="55">
        <f t="shared" si="16"/>
        <v>0</v>
      </c>
      <c r="F182" s="56">
        <v>1</v>
      </c>
      <c r="G182" s="55">
        <f t="shared" si="17"/>
        <v>3</v>
      </c>
      <c r="H182" s="19"/>
      <c r="I182" s="77"/>
      <c r="J182" s="57"/>
      <c r="K182" s="77">
        <f t="shared" si="13"/>
        <v>0</v>
      </c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46">
        <f t="shared" si="14"/>
        <v>3</v>
      </c>
      <c r="W182" s="77"/>
      <c r="X182" s="77"/>
      <c r="Y182" s="47">
        <f t="shared" si="19"/>
        <v>97</v>
      </c>
      <c r="Z182" s="47" t="e">
        <f>#REF!*3</f>
        <v>#REF!</v>
      </c>
      <c r="AA182" s="16"/>
    </row>
    <row r="183" spans="1:27" ht="21.75" customHeight="1">
      <c r="A183" s="77">
        <v>177</v>
      </c>
      <c r="B183" s="91"/>
      <c r="C183" s="6" t="s">
        <v>40</v>
      </c>
      <c r="D183" s="56"/>
      <c r="E183" s="55">
        <f t="shared" si="16"/>
        <v>0</v>
      </c>
      <c r="F183" s="56"/>
      <c r="G183" s="55">
        <f t="shared" si="17"/>
        <v>0</v>
      </c>
      <c r="H183" s="80"/>
      <c r="I183" s="77"/>
      <c r="J183" s="57"/>
      <c r="K183" s="77">
        <f t="shared" si="13"/>
        <v>0</v>
      </c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46">
        <f t="shared" si="14"/>
        <v>0</v>
      </c>
      <c r="W183" s="21"/>
      <c r="X183" s="77"/>
      <c r="Y183" s="47">
        <f t="shared" si="19"/>
        <v>100</v>
      </c>
      <c r="Z183" s="47">
        <f aca="true" t="shared" si="20" ref="Z183:Z195">Y184*3</f>
        <v>300</v>
      </c>
      <c r="AA183" s="48"/>
    </row>
    <row r="184" spans="1:27" ht="21.75" customHeight="1">
      <c r="A184" s="77">
        <v>178</v>
      </c>
      <c r="B184" s="91"/>
      <c r="C184" s="6" t="s">
        <v>41</v>
      </c>
      <c r="D184" s="56"/>
      <c r="E184" s="55">
        <f t="shared" si="16"/>
        <v>0</v>
      </c>
      <c r="F184" s="56"/>
      <c r="G184" s="55">
        <f t="shared" si="17"/>
        <v>0</v>
      </c>
      <c r="H184" s="80"/>
      <c r="I184" s="77"/>
      <c r="J184" s="57"/>
      <c r="K184" s="77">
        <f t="shared" si="13"/>
        <v>0</v>
      </c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46">
        <f t="shared" si="14"/>
        <v>0</v>
      </c>
      <c r="W184" s="77"/>
      <c r="X184" s="77"/>
      <c r="Y184" s="47">
        <f t="shared" si="19"/>
        <v>100</v>
      </c>
      <c r="Z184" s="47" t="e">
        <f>#REF!*3</f>
        <v>#REF!</v>
      </c>
      <c r="AA184" s="48"/>
    </row>
    <row r="185" spans="1:27" ht="21.75" customHeight="1">
      <c r="A185" s="77">
        <v>179</v>
      </c>
      <c r="B185" s="76" t="s">
        <v>213</v>
      </c>
      <c r="C185" s="77" t="s">
        <v>225</v>
      </c>
      <c r="D185" s="56"/>
      <c r="E185" s="55">
        <f t="shared" si="16"/>
        <v>0</v>
      </c>
      <c r="F185" s="56"/>
      <c r="G185" s="55">
        <f t="shared" si="17"/>
        <v>0</v>
      </c>
      <c r="H185" s="77"/>
      <c r="I185" s="77"/>
      <c r="J185" s="57"/>
      <c r="K185" s="77">
        <f t="shared" si="13"/>
        <v>0</v>
      </c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46">
        <f t="shared" si="14"/>
        <v>0</v>
      </c>
      <c r="W185" s="74" t="s">
        <v>506</v>
      </c>
      <c r="X185" s="77">
        <v>25</v>
      </c>
      <c r="Y185" s="47">
        <f t="shared" si="19"/>
        <v>125</v>
      </c>
      <c r="Z185" s="47">
        <f t="shared" si="20"/>
        <v>300</v>
      </c>
      <c r="AA185" s="48"/>
    </row>
    <row r="186" spans="1:27" ht="21.75" customHeight="1">
      <c r="A186" s="77">
        <v>180</v>
      </c>
      <c r="B186" s="91" t="s">
        <v>205</v>
      </c>
      <c r="C186" s="6" t="s">
        <v>142</v>
      </c>
      <c r="D186" s="56"/>
      <c r="E186" s="55">
        <f t="shared" si="16"/>
        <v>0</v>
      </c>
      <c r="F186" s="56"/>
      <c r="G186" s="55">
        <f t="shared" si="17"/>
        <v>0</v>
      </c>
      <c r="H186" s="77"/>
      <c r="I186" s="77"/>
      <c r="J186" s="57"/>
      <c r="K186" s="77">
        <f t="shared" si="13"/>
        <v>0</v>
      </c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46">
        <f t="shared" si="14"/>
        <v>0</v>
      </c>
      <c r="W186" s="77"/>
      <c r="X186" s="77"/>
      <c r="Y186" s="47">
        <f t="shared" si="19"/>
        <v>100</v>
      </c>
      <c r="Z186" s="47">
        <f t="shared" si="20"/>
        <v>300</v>
      </c>
      <c r="AA186" s="48"/>
    </row>
    <row r="187" spans="1:27" ht="21.75" customHeight="1">
      <c r="A187" s="77">
        <v>181</v>
      </c>
      <c r="B187" s="90"/>
      <c r="C187" s="6" t="s">
        <v>49</v>
      </c>
      <c r="D187" s="56"/>
      <c r="E187" s="55">
        <f t="shared" si="16"/>
        <v>0</v>
      </c>
      <c r="F187" s="56"/>
      <c r="G187" s="55">
        <f t="shared" si="17"/>
        <v>0</v>
      </c>
      <c r="H187" s="80"/>
      <c r="I187" s="77"/>
      <c r="J187" s="57"/>
      <c r="K187" s="77">
        <f t="shared" si="13"/>
        <v>0</v>
      </c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46">
        <f t="shared" si="14"/>
        <v>0</v>
      </c>
      <c r="W187" s="77"/>
      <c r="X187" s="77"/>
      <c r="Y187" s="47">
        <f t="shared" si="19"/>
        <v>100</v>
      </c>
      <c r="Z187" s="47">
        <f t="shared" si="20"/>
        <v>291</v>
      </c>
      <c r="AA187" s="48"/>
    </row>
    <row r="188" spans="1:27" ht="21.75" customHeight="1">
      <c r="A188" s="77">
        <v>182</v>
      </c>
      <c r="B188" s="53" t="s">
        <v>43</v>
      </c>
      <c r="C188" s="6" t="s">
        <v>143</v>
      </c>
      <c r="D188" s="56"/>
      <c r="E188" s="55">
        <f t="shared" si="16"/>
        <v>0</v>
      </c>
      <c r="F188" s="56">
        <v>1</v>
      </c>
      <c r="G188" s="55">
        <f t="shared" si="17"/>
        <v>3</v>
      </c>
      <c r="H188" s="80"/>
      <c r="I188" s="77"/>
      <c r="J188" s="57"/>
      <c r="K188" s="77">
        <f t="shared" si="13"/>
        <v>0</v>
      </c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46">
        <f t="shared" si="14"/>
        <v>3</v>
      </c>
      <c r="W188" s="77"/>
      <c r="X188" s="77"/>
      <c r="Y188" s="47">
        <f t="shared" si="19"/>
        <v>97</v>
      </c>
      <c r="Z188" s="47" t="e">
        <f>#REF!*3</f>
        <v>#REF!</v>
      </c>
      <c r="AA188" s="48"/>
    </row>
    <row r="189" spans="1:27" ht="21.75" customHeight="1">
      <c r="A189" s="77">
        <v>183</v>
      </c>
      <c r="B189" s="91" t="s">
        <v>206</v>
      </c>
      <c r="C189" s="77" t="s">
        <v>231</v>
      </c>
      <c r="D189" s="56"/>
      <c r="E189" s="55">
        <f t="shared" si="16"/>
        <v>0</v>
      </c>
      <c r="F189" s="56">
        <v>1</v>
      </c>
      <c r="G189" s="55">
        <f t="shared" si="17"/>
        <v>3</v>
      </c>
      <c r="H189" s="80"/>
      <c r="I189" s="77"/>
      <c r="J189" s="57"/>
      <c r="K189" s="77">
        <f t="shared" si="13"/>
        <v>0</v>
      </c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46">
        <f t="shared" si="14"/>
        <v>3</v>
      </c>
      <c r="W189" s="77"/>
      <c r="X189" s="77"/>
      <c r="Y189" s="47">
        <f t="shared" si="19"/>
        <v>97</v>
      </c>
      <c r="Z189" s="47"/>
      <c r="AA189" s="48"/>
    </row>
    <row r="190" spans="1:27" ht="21.75" customHeight="1">
      <c r="A190" s="77">
        <v>184</v>
      </c>
      <c r="B190" s="91"/>
      <c r="C190" s="6" t="s">
        <v>42</v>
      </c>
      <c r="D190" s="56"/>
      <c r="E190" s="55">
        <f t="shared" si="16"/>
        <v>0</v>
      </c>
      <c r="F190" s="56">
        <v>1</v>
      </c>
      <c r="G190" s="55">
        <f t="shared" si="17"/>
        <v>3</v>
      </c>
      <c r="H190" s="80"/>
      <c r="I190" s="77"/>
      <c r="J190" s="57"/>
      <c r="K190" s="77">
        <f t="shared" si="13"/>
        <v>0</v>
      </c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46">
        <f t="shared" si="14"/>
        <v>3</v>
      </c>
      <c r="W190" s="77"/>
      <c r="X190" s="77"/>
      <c r="Y190" s="47">
        <f t="shared" si="19"/>
        <v>97</v>
      </c>
      <c r="Z190" s="47" t="e">
        <f>#REF!*3</f>
        <v>#REF!</v>
      </c>
      <c r="AA190" s="48"/>
    </row>
    <row r="191" spans="1:27" ht="21.75" customHeight="1">
      <c r="A191" s="77">
        <v>185</v>
      </c>
      <c r="B191" s="91"/>
      <c r="C191" s="6" t="s">
        <v>144</v>
      </c>
      <c r="D191" s="56"/>
      <c r="E191" s="55">
        <f t="shared" si="16"/>
        <v>0</v>
      </c>
      <c r="F191" s="56"/>
      <c r="G191" s="55">
        <f t="shared" si="17"/>
        <v>0</v>
      </c>
      <c r="H191" s="80"/>
      <c r="I191" s="77"/>
      <c r="J191" s="57"/>
      <c r="K191" s="77">
        <f t="shared" si="13"/>
        <v>0</v>
      </c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46">
        <f t="shared" si="14"/>
        <v>0</v>
      </c>
      <c r="W191" s="77"/>
      <c r="X191" s="77"/>
      <c r="Y191" s="47">
        <f t="shared" si="19"/>
        <v>100</v>
      </c>
      <c r="Z191" s="47">
        <f t="shared" si="20"/>
        <v>300</v>
      </c>
      <c r="AA191" s="48"/>
    </row>
    <row r="192" spans="1:27" ht="21.75" customHeight="1">
      <c r="A192" s="77">
        <v>186</v>
      </c>
      <c r="B192" s="52" t="s">
        <v>232</v>
      </c>
      <c r="C192" s="6" t="s">
        <v>145</v>
      </c>
      <c r="D192" s="56"/>
      <c r="E192" s="55">
        <f t="shared" si="16"/>
        <v>0</v>
      </c>
      <c r="F192" s="56"/>
      <c r="G192" s="55">
        <f t="shared" si="17"/>
        <v>0</v>
      </c>
      <c r="H192" s="80"/>
      <c r="I192" s="77"/>
      <c r="J192" s="57"/>
      <c r="K192" s="77">
        <f t="shared" si="13"/>
        <v>0</v>
      </c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46">
        <f t="shared" si="14"/>
        <v>0</v>
      </c>
      <c r="W192" s="77"/>
      <c r="X192" s="77"/>
      <c r="Y192" s="47">
        <f t="shared" si="19"/>
        <v>100</v>
      </c>
      <c r="Z192" s="47" t="e">
        <f>#REF!*3</f>
        <v>#REF!</v>
      </c>
      <c r="AA192" s="48"/>
    </row>
    <row r="193" spans="1:27" ht="21.75" customHeight="1">
      <c r="A193" s="77">
        <v>187</v>
      </c>
      <c r="B193" s="91" t="s">
        <v>207</v>
      </c>
      <c r="C193" s="77" t="s">
        <v>146</v>
      </c>
      <c r="D193" s="56"/>
      <c r="E193" s="55">
        <f t="shared" si="16"/>
        <v>0</v>
      </c>
      <c r="F193" s="56">
        <v>1</v>
      </c>
      <c r="G193" s="55">
        <f t="shared" si="17"/>
        <v>3</v>
      </c>
      <c r="H193" s="80"/>
      <c r="I193" s="77"/>
      <c r="J193" s="57"/>
      <c r="K193" s="77">
        <f t="shared" si="13"/>
        <v>0</v>
      </c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46">
        <f t="shared" si="14"/>
        <v>3</v>
      </c>
      <c r="W193" s="77"/>
      <c r="X193" s="77"/>
      <c r="Y193" s="47">
        <f t="shared" si="19"/>
        <v>97</v>
      </c>
      <c r="Z193" s="47">
        <f t="shared" si="20"/>
        <v>300</v>
      </c>
      <c r="AA193" s="48"/>
    </row>
    <row r="194" spans="1:27" ht="21.75" customHeight="1">
      <c r="A194" s="77">
        <v>188</v>
      </c>
      <c r="B194" s="94"/>
      <c r="C194" s="77" t="s">
        <v>282</v>
      </c>
      <c r="D194" s="56"/>
      <c r="E194" s="55">
        <f t="shared" si="16"/>
        <v>0</v>
      </c>
      <c r="F194" s="56"/>
      <c r="G194" s="55">
        <f t="shared" si="17"/>
        <v>0</v>
      </c>
      <c r="H194" s="80"/>
      <c r="I194" s="77"/>
      <c r="J194" s="57"/>
      <c r="K194" s="77">
        <f t="shared" si="13"/>
        <v>0</v>
      </c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46">
        <f t="shared" si="14"/>
        <v>0</v>
      </c>
      <c r="W194" s="77"/>
      <c r="X194" s="77"/>
      <c r="Y194" s="47">
        <f aca="true" t="shared" si="21" ref="Y194:Y236">100-V194+X194</f>
        <v>100</v>
      </c>
      <c r="Z194" s="47">
        <f t="shared" si="20"/>
        <v>282</v>
      </c>
      <c r="AA194" s="48"/>
    </row>
    <row r="195" spans="1:27" ht="20.25" customHeight="1">
      <c r="A195" s="77">
        <v>189</v>
      </c>
      <c r="B195" s="91" t="s">
        <v>208</v>
      </c>
      <c r="C195" s="77" t="s">
        <v>283</v>
      </c>
      <c r="D195" s="56"/>
      <c r="E195" s="55">
        <f t="shared" si="16"/>
        <v>0</v>
      </c>
      <c r="F195" s="56">
        <v>2</v>
      </c>
      <c r="G195" s="55">
        <f t="shared" si="17"/>
        <v>6</v>
      </c>
      <c r="H195" s="80"/>
      <c r="I195" s="77"/>
      <c r="J195" s="57"/>
      <c r="K195" s="77">
        <f aca="true" t="shared" si="22" ref="K195:K236">J195*8</f>
        <v>0</v>
      </c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46">
        <f aca="true" t="shared" si="23" ref="V195:V236">E195+G195+I195+K195+M195+O195+Q195+S195+U195</f>
        <v>6</v>
      </c>
      <c r="W195" s="77"/>
      <c r="X195" s="77"/>
      <c r="Y195" s="47">
        <f t="shared" si="21"/>
        <v>94</v>
      </c>
      <c r="Z195" s="47">
        <f t="shared" si="20"/>
        <v>294</v>
      </c>
      <c r="AA195" s="18"/>
    </row>
    <row r="196" spans="1:27" ht="20.25" customHeight="1">
      <c r="A196" s="77">
        <v>190</v>
      </c>
      <c r="B196" s="90"/>
      <c r="C196" s="6" t="s">
        <v>166</v>
      </c>
      <c r="D196" s="56">
        <v>1</v>
      </c>
      <c r="E196" s="55">
        <f t="shared" si="16"/>
        <v>2</v>
      </c>
      <c r="F196" s="56"/>
      <c r="G196" s="55">
        <f t="shared" si="17"/>
        <v>0</v>
      </c>
      <c r="H196" s="80"/>
      <c r="I196" s="77"/>
      <c r="J196" s="57"/>
      <c r="K196" s="77">
        <f t="shared" si="22"/>
        <v>0</v>
      </c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46">
        <f t="shared" si="23"/>
        <v>2</v>
      </c>
      <c r="W196" s="77"/>
      <c r="X196" s="77"/>
      <c r="Y196" s="47">
        <f t="shared" si="21"/>
        <v>98</v>
      </c>
      <c r="Z196" s="47">
        <f aca="true" t="shared" si="24" ref="Z196:Z235">Y197*3</f>
        <v>276</v>
      </c>
      <c r="AA196" s="48"/>
    </row>
    <row r="197" spans="1:27" ht="20.25" customHeight="1">
      <c r="A197" s="77">
        <v>191</v>
      </c>
      <c r="B197" s="91" t="s">
        <v>209</v>
      </c>
      <c r="C197" s="6" t="s">
        <v>147</v>
      </c>
      <c r="D197" s="56">
        <v>1</v>
      </c>
      <c r="E197" s="55">
        <f t="shared" si="16"/>
        <v>2</v>
      </c>
      <c r="F197" s="56">
        <v>2</v>
      </c>
      <c r="G197" s="55">
        <f t="shared" si="17"/>
        <v>6</v>
      </c>
      <c r="H197" s="80"/>
      <c r="I197" s="77"/>
      <c r="J197" s="57"/>
      <c r="K197" s="77">
        <f t="shared" si="22"/>
        <v>0</v>
      </c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46">
        <f t="shared" si="23"/>
        <v>8</v>
      </c>
      <c r="W197" s="77"/>
      <c r="X197" s="77"/>
      <c r="Y197" s="47">
        <f t="shared" si="21"/>
        <v>92</v>
      </c>
      <c r="Z197" s="47">
        <f t="shared" si="24"/>
        <v>291</v>
      </c>
      <c r="AA197" s="48"/>
    </row>
    <row r="198" spans="1:27" ht="20.25" customHeight="1">
      <c r="A198" s="77">
        <v>192</v>
      </c>
      <c r="B198" s="90"/>
      <c r="C198" s="6" t="s">
        <v>26</v>
      </c>
      <c r="D198" s="56"/>
      <c r="E198" s="55">
        <f aca="true" t="shared" si="25" ref="E198:E236">D198*2</f>
        <v>0</v>
      </c>
      <c r="F198" s="56">
        <v>1</v>
      </c>
      <c r="G198" s="55">
        <f aca="true" t="shared" si="26" ref="G198:G236">F198*3</f>
        <v>3</v>
      </c>
      <c r="H198" s="80"/>
      <c r="I198" s="77"/>
      <c r="J198" s="57"/>
      <c r="K198" s="77">
        <f t="shared" si="22"/>
        <v>0</v>
      </c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46">
        <f t="shared" si="23"/>
        <v>3</v>
      </c>
      <c r="W198" s="77"/>
      <c r="X198" s="77"/>
      <c r="Y198" s="47">
        <f t="shared" si="21"/>
        <v>97</v>
      </c>
      <c r="Z198" s="47">
        <f t="shared" si="24"/>
        <v>291</v>
      </c>
      <c r="AA198" s="48"/>
    </row>
    <row r="199" spans="1:27" ht="20.25" customHeight="1">
      <c r="A199" s="77">
        <v>193</v>
      </c>
      <c r="B199" s="90"/>
      <c r="C199" s="6" t="s">
        <v>27</v>
      </c>
      <c r="D199" s="56"/>
      <c r="E199" s="55">
        <f t="shared" si="25"/>
        <v>0</v>
      </c>
      <c r="F199" s="56">
        <v>1</v>
      </c>
      <c r="G199" s="55">
        <f t="shared" si="26"/>
        <v>3</v>
      </c>
      <c r="H199" s="80"/>
      <c r="I199" s="77"/>
      <c r="J199" s="57"/>
      <c r="K199" s="77">
        <f t="shared" si="22"/>
        <v>0</v>
      </c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46">
        <f t="shared" si="23"/>
        <v>3</v>
      </c>
      <c r="W199" s="77"/>
      <c r="X199" s="77"/>
      <c r="Y199" s="47">
        <f t="shared" si="21"/>
        <v>97</v>
      </c>
      <c r="Z199" s="47">
        <f t="shared" si="24"/>
        <v>267</v>
      </c>
      <c r="AA199" s="48"/>
    </row>
    <row r="200" spans="1:27" ht="20.25" customHeight="1">
      <c r="A200" s="77">
        <v>194</v>
      </c>
      <c r="B200" s="91" t="s">
        <v>210</v>
      </c>
      <c r="C200" s="6" t="s">
        <v>46</v>
      </c>
      <c r="D200" s="56">
        <v>1</v>
      </c>
      <c r="E200" s="55">
        <f t="shared" si="25"/>
        <v>2</v>
      </c>
      <c r="F200" s="56">
        <v>3</v>
      </c>
      <c r="G200" s="55">
        <f t="shared" si="26"/>
        <v>9</v>
      </c>
      <c r="H200" s="80"/>
      <c r="I200" s="77"/>
      <c r="J200" s="57"/>
      <c r="K200" s="77">
        <f t="shared" si="22"/>
        <v>0</v>
      </c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46">
        <f t="shared" si="23"/>
        <v>11</v>
      </c>
      <c r="W200" s="77"/>
      <c r="X200" s="77"/>
      <c r="Y200" s="47">
        <f t="shared" si="21"/>
        <v>89</v>
      </c>
      <c r="Z200" s="47">
        <f t="shared" si="24"/>
        <v>282</v>
      </c>
      <c r="AA200" s="48"/>
    </row>
    <row r="201" spans="1:27" ht="20.25" customHeight="1">
      <c r="A201" s="77">
        <v>195</v>
      </c>
      <c r="B201" s="90"/>
      <c r="C201" s="6" t="s">
        <v>148</v>
      </c>
      <c r="D201" s="56"/>
      <c r="E201" s="55">
        <f t="shared" si="25"/>
        <v>0</v>
      </c>
      <c r="F201" s="56">
        <v>2</v>
      </c>
      <c r="G201" s="55">
        <f t="shared" si="26"/>
        <v>6</v>
      </c>
      <c r="H201" s="80"/>
      <c r="I201" s="77"/>
      <c r="J201" s="57"/>
      <c r="K201" s="77">
        <f t="shared" si="22"/>
        <v>0</v>
      </c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46">
        <f t="shared" si="23"/>
        <v>6</v>
      </c>
      <c r="W201" s="77"/>
      <c r="X201" s="77"/>
      <c r="Y201" s="47">
        <f t="shared" si="21"/>
        <v>94</v>
      </c>
      <c r="Z201" s="47">
        <f t="shared" si="24"/>
        <v>294</v>
      </c>
      <c r="AA201" s="48"/>
    </row>
    <row r="202" spans="1:27" ht="20.25" customHeight="1">
      <c r="A202" s="77">
        <v>196</v>
      </c>
      <c r="B202" s="90"/>
      <c r="C202" s="6" t="s">
        <v>149</v>
      </c>
      <c r="D202" s="56">
        <v>1</v>
      </c>
      <c r="E202" s="55">
        <f t="shared" si="25"/>
        <v>2</v>
      </c>
      <c r="F202" s="56"/>
      <c r="G202" s="55">
        <f t="shared" si="26"/>
        <v>0</v>
      </c>
      <c r="H202" s="80"/>
      <c r="I202" s="77"/>
      <c r="J202" s="57"/>
      <c r="K202" s="77">
        <f t="shared" si="22"/>
        <v>0</v>
      </c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46">
        <f t="shared" si="23"/>
        <v>2</v>
      </c>
      <c r="W202" s="77"/>
      <c r="X202" s="77"/>
      <c r="Y202" s="47">
        <f t="shared" si="21"/>
        <v>98</v>
      </c>
      <c r="Z202" s="47">
        <f t="shared" si="24"/>
        <v>276</v>
      </c>
      <c r="AA202" s="48"/>
    </row>
    <row r="203" spans="1:27" ht="20.25" customHeight="1">
      <c r="A203" s="77">
        <v>197</v>
      </c>
      <c r="B203" s="90"/>
      <c r="C203" s="6" t="s">
        <v>150</v>
      </c>
      <c r="D203" s="56">
        <v>1</v>
      </c>
      <c r="E203" s="55">
        <f t="shared" si="25"/>
        <v>2</v>
      </c>
      <c r="F203" s="56">
        <v>2</v>
      </c>
      <c r="G203" s="55">
        <f t="shared" si="26"/>
        <v>6</v>
      </c>
      <c r="H203" s="80"/>
      <c r="I203" s="77"/>
      <c r="J203" s="57"/>
      <c r="K203" s="77">
        <f t="shared" si="22"/>
        <v>0</v>
      </c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46">
        <f t="shared" si="23"/>
        <v>8</v>
      </c>
      <c r="W203" s="77"/>
      <c r="X203" s="77"/>
      <c r="Y203" s="47">
        <f t="shared" si="21"/>
        <v>92</v>
      </c>
      <c r="Z203" s="47">
        <f t="shared" si="24"/>
        <v>282</v>
      </c>
      <c r="AA203" s="48"/>
    </row>
    <row r="204" spans="1:27" ht="20.25" customHeight="1">
      <c r="A204" s="77">
        <v>198</v>
      </c>
      <c r="B204" s="90"/>
      <c r="C204" s="6" t="s">
        <v>163</v>
      </c>
      <c r="D204" s="56"/>
      <c r="E204" s="55">
        <f t="shared" si="25"/>
        <v>0</v>
      </c>
      <c r="F204" s="56">
        <v>2</v>
      </c>
      <c r="G204" s="55">
        <f t="shared" si="26"/>
        <v>6</v>
      </c>
      <c r="H204" s="80"/>
      <c r="I204" s="77"/>
      <c r="J204" s="57"/>
      <c r="K204" s="77">
        <f t="shared" si="22"/>
        <v>0</v>
      </c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46">
        <f t="shared" si="23"/>
        <v>6</v>
      </c>
      <c r="W204" s="77"/>
      <c r="X204" s="77"/>
      <c r="Y204" s="47">
        <f t="shared" si="21"/>
        <v>94</v>
      </c>
      <c r="Z204" s="47">
        <f t="shared" si="24"/>
        <v>300</v>
      </c>
      <c r="AA204" s="48"/>
    </row>
    <row r="205" spans="1:27" ht="20.25" customHeight="1">
      <c r="A205" s="77">
        <v>199</v>
      </c>
      <c r="B205" s="91" t="s">
        <v>214</v>
      </c>
      <c r="C205" s="6" t="s">
        <v>151</v>
      </c>
      <c r="D205" s="56"/>
      <c r="E205" s="55">
        <f t="shared" si="25"/>
        <v>0</v>
      </c>
      <c r="F205" s="56"/>
      <c r="G205" s="55">
        <f t="shared" si="26"/>
        <v>0</v>
      </c>
      <c r="H205" s="80"/>
      <c r="I205" s="77"/>
      <c r="J205" s="57"/>
      <c r="K205" s="77">
        <f t="shared" si="22"/>
        <v>0</v>
      </c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46">
        <f t="shared" si="23"/>
        <v>0</v>
      </c>
      <c r="W205" s="77"/>
      <c r="X205" s="77"/>
      <c r="Y205" s="47">
        <f t="shared" si="21"/>
        <v>100</v>
      </c>
      <c r="Z205" s="47">
        <f t="shared" si="24"/>
        <v>300</v>
      </c>
      <c r="AA205" s="48"/>
    </row>
    <row r="206" spans="1:27" ht="20.25" customHeight="1">
      <c r="A206" s="77">
        <v>200</v>
      </c>
      <c r="B206" s="94"/>
      <c r="C206" s="77" t="s">
        <v>152</v>
      </c>
      <c r="D206" s="56"/>
      <c r="E206" s="55">
        <f t="shared" si="25"/>
        <v>0</v>
      </c>
      <c r="F206" s="56"/>
      <c r="G206" s="55">
        <f t="shared" si="26"/>
        <v>0</v>
      </c>
      <c r="H206" s="80"/>
      <c r="I206" s="77"/>
      <c r="J206" s="57"/>
      <c r="K206" s="77">
        <f t="shared" si="22"/>
        <v>0</v>
      </c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46">
        <f t="shared" si="23"/>
        <v>0</v>
      </c>
      <c r="W206" s="77"/>
      <c r="X206" s="77"/>
      <c r="Y206" s="47">
        <f t="shared" si="21"/>
        <v>100</v>
      </c>
      <c r="Z206" s="47" t="e">
        <f>#REF!*3</f>
        <v>#REF!</v>
      </c>
      <c r="AA206" s="48"/>
    </row>
    <row r="207" spans="1:27" ht="20.25" customHeight="1">
      <c r="A207" s="77">
        <v>201</v>
      </c>
      <c r="B207" s="91" t="s">
        <v>211</v>
      </c>
      <c r="C207" s="6" t="s">
        <v>155</v>
      </c>
      <c r="D207" s="56"/>
      <c r="E207" s="55">
        <f t="shared" si="25"/>
        <v>0</v>
      </c>
      <c r="F207" s="56"/>
      <c r="G207" s="55">
        <f t="shared" si="26"/>
        <v>0</v>
      </c>
      <c r="H207" s="80"/>
      <c r="I207" s="77"/>
      <c r="J207" s="57"/>
      <c r="K207" s="77">
        <f t="shared" si="22"/>
        <v>0</v>
      </c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46">
        <f t="shared" si="23"/>
        <v>0</v>
      </c>
      <c r="W207" s="77" t="s">
        <v>487</v>
      </c>
      <c r="X207" s="77">
        <v>15</v>
      </c>
      <c r="Y207" s="47">
        <f t="shared" si="21"/>
        <v>115</v>
      </c>
      <c r="Z207" s="47">
        <f>Y209*3</f>
        <v>282</v>
      </c>
      <c r="AA207" s="16"/>
    </row>
    <row r="208" spans="1:27" ht="20.25" customHeight="1">
      <c r="A208" s="77">
        <v>202</v>
      </c>
      <c r="B208" s="91"/>
      <c r="C208" s="77" t="s">
        <v>234</v>
      </c>
      <c r="D208" s="56"/>
      <c r="E208" s="55">
        <f t="shared" si="25"/>
        <v>0</v>
      </c>
      <c r="F208" s="56"/>
      <c r="G208" s="55">
        <f t="shared" si="26"/>
        <v>0</v>
      </c>
      <c r="H208" s="80"/>
      <c r="I208" s="77"/>
      <c r="J208" s="57"/>
      <c r="K208" s="77">
        <f t="shared" si="22"/>
        <v>0</v>
      </c>
      <c r="L208" s="77"/>
      <c r="M208" s="77"/>
      <c r="N208" s="51"/>
      <c r="O208" s="77"/>
      <c r="P208" s="77"/>
      <c r="Q208" s="77"/>
      <c r="R208" s="77"/>
      <c r="S208" s="77"/>
      <c r="T208" s="77"/>
      <c r="U208" s="77"/>
      <c r="V208" s="46">
        <f t="shared" si="23"/>
        <v>0</v>
      </c>
      <c r="W208" s="77" t="s">
        <v>233</v>
      </c>
      <c r="X208" s="77">
        <v>5</v>
      </c>
      <c r="Y208" s="47">
        <f t="shared" si="21"/>
        <v>105</v>
      </c>
      <c r="Z208" s="47" t="e">
        <f>#REF!*3</f>
        <v>#REF!</v>
      </c>
      <c r="AA208" s="48"/>
    </row>
    <row r="209" spans="1:27" ht="20.25" customHeight="1">
      <c r="A209" s="77">
        <v>203</v>
      </c>
      <c r="B209" s="94" t="s">
        <v>48</v>
      </c>
      <c r="C209" s="77" t="s">
        <v>153</v>
      </c>
      <c r="D209" s="56"/>
      <c r="E209" s="55">
        <f t="shared" si="25"/>
        <v>0</v>
      </c>
      <c r="F209" s="56">
        <v>2</v>
      </c>
      <c r="G209" s="55">
        <f t="shared" si="26"/>
        <v>6</v>
      </c>
      <c r="H209" s="80"/>
      <c r="I209" s="77"/>
      <c r="J209" s="57"/>
      <c r="K209" s="77">
        <f t="shared" si="22"/>
        <v>0</v>
      </c>
      <c r="L209" s="77"/>
      <c r="M209" s="77"/>
      <c r="N209" s="8"/>
      <c r="O209" s="77"/>
      <c r="P209" s="77"/>
      <c r="Q209" s="77"/>
      <c r="R209" s="77"/>
      <c r="S209" s="77"/>
      <c r="T209" s="77"/>
      <c r="U209" s="77"/>
      <c r="V209" s="46">
        <f t="shared" si="23"/>
        <v>6</v>
      </c>
      <c r="W209" s="77"/>
      <c r="X209" s="77"/>
      <c r="Y209" s="47">
        <f t="shared" si="21"/>
        <v>94</v>
      </c>
      <c r="Z209" s="47">
        <f t="shared" si="24"/>
        <v>273</v>
      </c>
      <c r="AA209" s="48"/>
    </row>
    <row r="210" spans="1:27" ht="20.25" customHeight="1">
      <c r="A210" s="77">
        <v>204</v>
      </c>
      <c r="B210" s="94"/>
      <c r="C210" s="77" t="s">
        <v>154</v>
      </c>
      <c r="D210" s="56"/>
      <c r="E210" s="55">
        <f t="shared" si="25"/>
        <v>0</v>
      </c>
      <c r="F210" s="56">
        <v>3</v>
      </c>
      <c r="G210" s="55">
        <f t="shared" si="26"/>
        <v>9</v>
      </c>
      <c r="H210" s="80"/>
      <c r="I210" s="77"/>
      <c r="J210" s="57"/>
      <c r="K210" s="77">
        <f t="shared" si="22"/>
        <v>0</v>
      </c>
      <c r="L210" s="77"/>
      <c r="M210" s="77"/>
      <c r="N210" s="8"/>
      <c r="O210" s="77"/>
      <c r="P210" s="77"/>
      <c r="Q210" s="77"/>
      <c r="R210" s="77"/>
      <c r="S210" s="77"/>
      <c r="T210" s="77"/>
      <c r="U210" s="77"/>
      <c r="V210" s="46">
        <f t="shared" si="23"/>
        <v>9</v>
      </c>
      <c r="W210" s="77"/>
      <c r="X210" s="77"/>
      <c r="Y210" s="47">
        <f t="shared" si="21"/>
        <v>91</v>
      </c>
      <c r="Z210" s="47">
        <f t="shared" si="24"/>
        <v>300</v>
      </c>
      <c r="AA210" s="48"/>
    </row>
    <row r="211" spans="1:27" ht="20.25" customHeight="1">
      <c r="A211" s="77">
        <v>205</v>
      </c>
      <c r="B211" s="77" t="s">
        <v>44</v>
      </c>
      <c r="C211" s="77" t="s">
        <v>235</v>
      </c>
      <c r="D211" s="56"/>
      <c r="E211" s="55">
        <f t="shared" si="25"/>
        <v>0</v>
      </c>
      <c r="F211" s="56"/>
      <c r="G211" s="55">
        <f t="shared" si="26"/>
        <v>0</v>
      </c>
      <c r="H211" s="80"/>
      <c r="I211" s="77"/>
      <c r="J211" s="57"/>
      <c r="K211" s="77">
        <f t="shared" si="22"/>
        <v>0</v>
      </c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46">
        <f t="shared" si="23"/>
        <v>0</v>
      </c>
      <c r="W211" s="77"/>
      <c r="X211" s="77"/>
      <c r="Y211" s="47">
        <f t="shared" si="21"/>
        <v>100</v>
      </c>
      <c r="Z211" s="47">
        <f t="shared" si="24"/>
        <v>300</v>
      </c>
      <c r="AA211" s="48"/>
    </row>
    <row r="212" spans="1:27" ht="20.25" customHeight="1">
      <c r="A212" s="77">
        <v>206</v>
      </c>
      <c r="B212" s="76" t="s">
        <v>212</v>
      </c>
      <c r="C212" s="6" t="s">
        <v>45</v>
      </c>
      <c r="D212" s="56"/>
      <c r="E212" s="55">
        <f t="shared" si="25"/>
        <v>0</v>
      </c>
      <c r="F212" s="56"/>
      <c r="G212" s="55">
        <f t="shared" si="26"/>
        <v>0</v>
      </c>
      <c r="H212" s="80"/>
      <c r="I212" s="77"/>
      <c r="J212" s="57"/>
      <c r="K212" s="77">
        <f t="shared" si="22"/>
        <v>0</v>
      </c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46">
        <f t="shared" si="23"/>
        <v>0</v>
      </c>
      <c r="W212" s="77"/>
      <c r="X212" s="77"/>
      <c r="Y212" s="47">
        <f t="shared" si="21"/>
        <v>100</v>
      </c>
      <c r="Z212" s="47">
        <f t="shared" si="24"/>
        <v>291</v>
      </c>
      <c r="AA212" s="48"/>
    </row>
    <row r="213" spans="1:27" ht="20.25" customHeight="1">
      <c r="A213" s="77">
        <v>207</v>
      </c>
      <c r="B213" s="13" t="s">
        <v>221</v>
      </c>
      <c r="C213" s="77" t="s">
        <v>503</v>
      </c>
      <c r="D213" s="56"/>
      <c r="E213" s="55">
        <f t="shared" si="25"/>
        <v>0</v>
      </c>
      <c r="F213" s="56">
        <v>1</v>
      </c>
      <c r="G213" s="55">
        <f t="shared" si="26"/>
        <v>3</v>
      </c>
      <c r="H213" s="80"/>
      <c r="I213" s="77"/>
      <c r="J213" s="57"/>
      <c r="K213" s="77">
        <f t="shared" si="22"/>
        <v>0</v>
      </c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46">
        <f t="shared" si="23"/>
        <v>3</v>
      </c>
      <c r="W213" s="77"/>
      <c r="X213" s="77"/>
      <c r="Y213" s="47">
        <f t="shared" si="21"/>
        <v>97</v>
      </c>
      <c r="Z213" s="47">
        <f>Y217*3</f>
        <v>300</v>
      </c>
      <c r="AA213" s="48"/>
    </row>
    <row r="214" spans="1:27" ht="20.25" customHeight="1">
      <c r="A214" s="77">
        <v>208</v>
      </c>
      <c r="B214" s="77" t="s">
        <v>294</v>
      </c>
      <c r="C214" s="77" t="s">
        <v>502</v>
      </c>
      <c r="D214" s="56"/>
      <c r="E214" s="55">
        <f t="shared" si="25"/>
        <v>0</v>
      </c>
      <c r="F214" s="56"/>
      <c r="G214" s="55">
        <f t="shared" si="26"/>
        <v>0</v>
      </c>
      <c r="H214" s="80"/>
      <c r="I214" s="77"/>
      <c r="J214" s="57"/>
      <c r="K214" s="77">
        <f t="shared" si="22"/>
        <v>0</v>
      </c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46">
        <f t="shared" si="23"/>
        <v>0</v>
      </c>
      <c r="W214" s="77"/>
      <c r="X214" s="77"/>
      <c r="Y214" s="47">
        <f t="shared" si="21"/>
        <v>100</v>
      </c>
      <c r="Z214" s="47"/>
      <c r="AA214" s="48"/>
    </row>
    <row r="215" spans="1:27" ht="20.25" customHeight="1">
      <c r="A215" s="77">
        <v>209</v>
      </c>
      <c r="B215" s="73" t="s">
        <v>494</v>
      </c>
      <c r="C215" s="73" t="s">
        <v>496</v>
      </c>
      <c r="D215" s="56"/>
      <c r="E215" s="55">
        <f t="shared" si="25"/>
        <v>0</v>
      </c>
      <c r="F215" s="56"/>
      <c r="G215" s="55">
        <f t="shared" si="26"/>
        <v>0</v>
      </c>
      <c r="H215" s="80"/>
      <c r="I215" s="77"/>
      <c r="J215" s="57"/>
      <c r="K215" s="77">
        <f t="shared" si="22"/>
        <v>0</v>
      </c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46">
        <f t="shared" si="23"/>
        <v>0</v>
      </c>
      <c r="W215" s="77"/>
      <c r="X215" s="77"/>
      <c r="Y215" s="71" t="s">
        <v>220</v>
      </c>
      <c r="Z215" s="47"/>
      <c r="AA215" s="72" t="s">
        <v>491</v>
      </c>
    </row>
    <row r="216" spans="1:27" ht="20.25" customHeight="1">
      <c r="A216" s="77">
        <v>210</v>
      </c>
      <c r="B216" s="73" t="s">
        <v>495</v>
      </c>
      <c r="C216" s="73" t="s">
        <v>449</v>
      </c>
      <c r="D216" s="56"/>
      <c r="E216" s="55">
        <f t="shared" si="25"/>
        <v>0</v>
      </c>
      <c r="F216" s="56"/>
      <c r="G216" s="55">
        <f t="shared" si="26"/>
        <v>0</v>
      </c>
      <c r="H216" s="80"/>
      <c r="I216" s="77"/>
      <c r="J216" s="57"/>
      <c r="K216" s="77">
        <f t="shared" si="22"/>
        <v>0</v>
      </c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46">
        <f t="shared" si="23"/>
        <v>0</v>
      </c>
      <c r="W216" s="77"/>
      <c r="X216" s="77"/>
      <c r="Y216" s="71" t="s">
        <v>220</v>
      </c>
      <c r="Z216" s="47"/>
      <c r="AA216" s="72" t="s">
        <v>497</v>
      </c>
    </row>
    <row r="217" spans="1:27" ht="20.25" customHeight="1">
      <c r="A217" s="77">
        <v>211</v>
      </c>
      <c r="B217" s="90" t="s">
        <v>195</v>
      </c>
      <c r="C217" s="11" t="s">
        <v>75</v>
      </c>
      <c r="D217" s="56"/>
      <c r="E217" s="55">
        <f t="shared" si="25"/>
        <v>0</v>
      </c>
      <c r="F217" s="56"/>
      <c r="G217" s="55">
        <f t="shared" si="26"/>
        <v>0</v>
      </c>
      <c r="H217" s="20"/>
      <c r="I217" s="77"/>
      <c r="J217" s="57"/>
      <c r="K217" s="77">
        <f t="shared" si="22"/>
        <v>0</v>
      </c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46">
        <f t="shared" si="23"/>
        <v>0</v>
      </c>
      <c r="W217" s="77"/>
      <c r="X217" s="77"/>
      <c r="Y217" s="47">
        <f t="shared" si="21"/>
        <v>100</v>
      </c>
      <c r="Z217" s="47">
        <f t="shared" si="24"/>
        <v>291</v>
      </c>
      <c r="AA217" s="48"/>
    </row>
    <row r="218" spans="1:27" ht="20.25" customHeight="1">
      <c r="A218" s="77">
        <v>212</v>
      </c>
      <c r="B218" s="90"/>
      <c r="C218" s="43" t="s">
        <v>501</v>
      </c>
      <c r="D218" s="56"/>
      <c r="E218" s="55">
        <f t="shared" si="25"/>
        <v>0</v>
      </c>
      <c r="F218" s="56">
        <v>1</v>
      </c>
      <c r="G218" s="55">
        <f t="shared" si="26"/>
        <v>3</v>
      </c>
      <c r="H218" s="20"/>
      <c r="I218" s="77"/>
      <c r="J218" s="57"/>
      <c r="K218" s="77">
        <f t="shared" si="22"/>
        <v>0</v>
      </c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46">
        <f t="shared" si="23"/>
        <v>3</v>
      </c>
      <c r="W218" s="77"/>
      <c r="X218" s="77"/>
      <c r="Y218" s="47">
        <f t="shared" si="21"/>
        <v>97</v>
      </c>
      <c r="Z218" s="47">
        <f t="shared" si="24"/>
        <v>300</v>
      </c>
      <c r="AA218" s="48"/>
    </row>
    <row r="219" spans="1:27" ht="20.25" customHeight="1">
      <c r="A219" s="77">
        <v>213</v>
      </c>
      <c r="B219" s="90"/>
      <c r="C219" s="43" t="s">
        <v>237</v>
      </c>
      <c r="D219" s="56"/>
      <c r="E219" s="55">
        <f t="shared" si="25"/>
        <v>0</v>
      </c>
      <c r="F219" s="56"/>
      <c r="G219" s="55">
        <f t="shared" si="26"/>
        <v>0</v>
      </c>
      <c r="H219" s="20"/>
      <c r="I219" s="77"/>
      <c r="J219" s="57"/>
      <c r="K219" s="77">
        <f t="shared" si="22"/>
        <v>0</v>
      </c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46">
        <f t="shared" si="23"/>
        <v>0</v>
      </c>
      <c r="W219" s="77"/>
      <c r="X219" s="77"/>
      <c r="Y219" s="47">
        <f t="shared" si="21"/>
        <v>100</v>
      </c>
      <c r="Z219" s="47">
        <f t="shared" si="24"/>
        <v>300</v>
      </c>
      <c r="AA219" s="48"/>
    </row>
    <row r="220" spans="1:33" ht="20.25" customHeight="1">
      <c r="A220" s="77">
        <v>214</v>
      </c>
      <c r="B220" s="90"/>
      <c r="C220" s="11" t="s">
        <v>76</v>
      </c>
      <c r="D220" s="56"/>
      <c r="E220" s="55">
        <f t="shared" si="25"/>
        <v>0</v>
      </c>
      <c r="F220" s="56"/>
      <c r="G220" s="55">
        <f t="shared" si="26"/>
        <v>0</v>
      </c>
      <c r="H220" s="20"/>
      <c r="I220" s="77"/>
      <c r="J220" s="57"/>
      <c r="K220" s="77">
        <f t="shared" si="22"/>
        <v>0</v>
      </c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46">
        <f t="shared" si="23"/>
        <v>0</v>
      </c>
      <c r="W220" s="77"/>
      <c r="X220" s="77"/>
      <c r="Y220" s="47">
        <f t="shared" si="21"/>
        <v>100</v>
      </c>
      <c r="Z220" s="47">
        <f t="shared" si="24"/>
        <v>300</v>
      </c>
      <c r="AA220" s="48"/>
      <c r="AG220" s="17"/>
    </row>
    <row r="221" spans="1:27" ht="20.25" customHeight="1">
      <c r="A221" s="77">
        <v>215</v>
      </c>
      <c r="B221" s="90"/>
      <c r="C221" s="11" t="s">
        <v>77</v>
      </c>
      <c r="D221" s="56"/>
      <c r="E221" s="55">
        <f t="shared" si="25"/>
        <v>0</v>
      </c>
      <c r="F221" s="56"/>
      <c r="G221" s="55">
        <f t="shared" si="26"/>
        <v>0</v>
      </c>
      <c r="H221" s="20"/>
      <c r="I221" s="77"/>
      <c r="J221" s="57"/>
      <c r="K221" s="77">
        <f t="shared" si="22"/>
        <v>0</v>
      </c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46">
        <f t="shared" si="23"/>
        <v>0</v>
      </c>
      <c r="W221" s="77"/>
      <c r="X221" s="77"/>
      <c r="Y221" s="47">
        <f t="shared" si="21"/>
        <v>100</v>
      </c>
      <c r="Z221" s="47">
        <f t="shared" si="24"/>
        <v>300</v>
      </c>
      <c r="AA221" s="48"/>
    </row>
    <row r="222" spans="1:27" ht="20.25" customHeight="1">
      <c r="A222" s="77">
        <v>216</v>
      </c>
      <c r="B222" s="90"/>
      <c r="C222" s="11" t="s">
        <v>78</v>
      </c>
      <c r="D222" s="56"/>
      <c r="E222" s="55">
        <f t="shared" si="25"/>
        <v>0</v>
      </c>
      <c r="F222" s="56"/>
      <c r="G222" s="55">
        <f t="shared" si="26"/>
        <v>0</v>
      </c>
      <c r="H222" s="20"/>
      <c r="I222" s="77"/>
      <c r="J222" s="57"/>
      <c r="K222" s="77">
        <f t="shared" si="22"/>
        <v>0</v>
      </c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46">
        <f t="shared" si="23"/>
        <v>0</v>
      </c>
      <c r="W222" s="77"/>
      <c r="X222" s="77"/>
      <c r="Y222" s="47">
        <f t="shared" si="21"/>
        <v>100</v>
      </c>
      <c r="Z222" s="47">
        <f t="shared" si="24"/>
        <v>300</v>
      </c>
      <c r="AA222" s="48"/>
    </row>
    <row r="223" spans="1:27" ht="20.25" customHeight="1">
      <c r="A223" s="77">
        <v>217</v>
      </c>
      <c r="B223" s="90"/>
      <c r="C223" s="43" t="s">
        <v>500</v>
      </c>
      <c r="D223" s="56"/>
      <c r="E223" s="55">
        <f t="shared" si="25"/>
        <v>0</v>
      </c>
      <c r="F223" s="56"/>
      <c r="G223" s="55">
        <f t="shared" si="26"/>
        <v>0</v>
      </c>
      <c r="H223" s="20"/>
      <c r="I223" s="77"/>
      <c r="J223" s="57"/>
      <c r="K223" s="77">
        <f t="shared" si="22"/>
        <v>0</v>
      </c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46">
        <f t="shared" si="23"/>
        <v>0</v>
      </c>
      <c r="W223" s="77"/>
      <c r="X223" s="77"/>
      <c r="Y223" s="47">
        <f t="shared" si="21"/>
        <v>100</v>
      </c>
      <c r="Z223" s="47">
        <f t="shared" si="24"/>
        <v>315</v>
      </c>
      <c r="AA223" s="48"/>
    </row>
    <row r="224" spans="1:27" ht="20.25" customHeight="1">
      <c r="A224" s="77">
        <v>218</v>
      </c>
      <c r="B224" s="90"/>
      <c r="C224" s="43" t="s">
        <v>239</v>
      </c>
      <c r="D224" s="56"/>
      <c r="E224" s="55">
        <f t="shared" si="25"/>
        <v>0</v>
      </c>
      <c r="F224" s="56"/>
      <c r="G224" s="55">
        <f t="shared" si="26"/>
        <v>0</v>
      </c>
      <c r="H224" s="20"/>
      <c r="I224" s="77"/>
      <c r="J224" s="57"/>
      <c r="K224" s="77">
        <f t="shared" si="22"/>
        <v>0</v>
      </c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46">
        <f t="shared" si="23"/>
        <v>0</v>
      </c>
      <c r="W224" s="77" t="s">
        <v>486</v>
      </c>
      <c r="X224" s="77">
        <v>5</v>
      </c>
      <c r="Y224" s="47">
        <f t="shared" si="21"/>
        <v>105</v>
      </c>
      <c r="Z224" s="47">
        <f t="shared" si="24"/>
        <v>300</v>
      </c>
      <c r="AA224" s="48"/>
    </row>
    <row r="225" spans="1:27" ht="20.25" customHeight="1">
      <c r="A225" s="77">
        <v>219</v>
      </c>
      <c r="B225" s="90"/>
      <c r="C225" s="11" t="s">
        <v>79</v>
      </c>
      <c r="D225" s="56"/>
      <c r="E225" s="55">
        <f t="shared" si="25"/>
        <v>0</v>
      </c>
      <c r="F225" s="56"/>
      <c r="G225" s="55">
        <f t="shared" si="26"/>
        <v>0</v>
      </c>
      <c r="H225" s="20"/>
      <c r="I225" s="77"/>
      <c r="J225" s="57"/>
      <c r="K225" s="77">
        <f t="shared" si="22"/>
        <v>0</v>
      </c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46">
        <f t="shared" si="23"/>
        <v>0</v>
      </c>
      <c r="W225" s="77"/>
      <c r="X225" s="77"/>
      <c r="Y225" s="47">
        <f t="shared" si="21"/>
        <v>100</v>
      </c>
      <c r="Z225" s="47">
        <f t="shared" si="24"/>
        <v>300</v>
      </c>
      <c r="AA225" s="48"/>
    </row>
    <row r="226" spans="1:27" ht="20.25" customHeight="1">
      <c r="A226" s="77">
        <v>220</v>
      </c>
      <c r="B226" s="90"/>
      <c r="C226" s="11" t="s">
        <v>80</v>
      </c>
      <c r="D226" s="56"/>
      <c r="E226" s="55">
        <f t="shared" si="25"/>
        <v>0</v>
      </c>
      <c r="F226" s="56"/>
      <c r="G226" s="55">
        <f t="shared" si="26"/>
        <v>0</v>
      </c>
      <c r="H226" s="20"/>
      <c r="I226" s="77"/>
      <c r="J226" s="57"/>
      <c r="K226" s="77">
        <f t="shared" si="22"/>
        <v>0</v>
      </c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46">
        <f t="shared" si="23"/>
        <v>0</v>
      </c>
      <c r="W226" s="77"/>
      <c r="X226" s="77"/>
      <c r="Y226" s="47">
        <f t="shared" si="21"/>
        <v>100</v>
      </c>
      <c r="Z226" s="47">
        <f>Y227*3</f>
        <v>282</v>
      </c>
      <c r="AA226" s="48"/>
    </row>
    <row r="227" spans="1:27" ht="20.25" customHeight="1">
      <c r="A227" s="77">
        <v>221</v>
      </c>
      <c r="B227" s="90"/>
      <c r="C227" s="43" t="s">
        <v>299</v>
      </c>
      <c r="D227" s="56"/>
      <c r="E227" s="55">
        <f t="shared" si="25"/>
        <v>0</v>
      </c>
      <c r="F227" s="56">
        <v>2</v>
      </c>
      <c r="G227" s="55">
        <f t="shared" si="26"/>
        <v>6</v>
      </c>
      <c r="H227" s="20"/>
      <c r="I227" s="77"/>
      <c r="J227" s="57"/>
      <c r="K227" s="77">
        <f t="shared" si="22"/>
        <v>0</v>
      </c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46">
        <f t="shared" si="23"/>
        <v>6</v>
      </c>
      <c r="W227" s="77"/>
      <c r="X227" s="77"/>
      <c r="Y227" s="47">
        <f t="shared" si="21"/>
        <v>94</v>
      </c>
      <c r="Z227" s="47">
        <f t="shared" si="24"/>
        <v>330</v>
      </c>
      <c r="AA227" s="48"/>
    </row>
    <row r="228" spans="1:27" ht="20.25" customHeight="1">
      <c r="A228" s="77">
        <v>222</v>
      </c>
      <c r="B228" s="90"/>
      <c r="C228" s="11" t="s">
        <v>81</v>
      </c>
      <c r="D228" s="56"/>
      <c r="E228" s="55">
        <f t="shared" si="25"/>
        <v>0</v>
      </c>
      <c r="F228" s="56"/>
      <c r="G228" s="55">
        <f t="shared" si="26"/>
        <v>0</v>
      </c>
      <c r="H228" s="20"/>
      <c r="I228" s="77"/>
      <c r="J228" s="57"/>
      <c r="K228" s="77">
        <f t="shared" si="22"/>
        <v>0</v>
      </c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46">
        <f t="shared" si="23"/>
        <v>0</v>
      </c>
      <c r="W228" s="49" t="s">
        <v>504</v>
      </c>
      <c r="X228" s="77">
        <v>10</v>
      </c>
      <c r="Y228" s="47">
        <f t="shared" si="21"/>
        <v>110</v>
      </c>
      <c r="Z228" s="47">
        <f t="shared" si="24"/>
        <v>282</v>
      </c>
      <c r="AA228" s="48"/>
    </row>
    <row r="229" spans="1:27" ht="20.25" customHeight="1">
      <c r="A229" s="77">
        <v>223</v>
      </c>
      <c r="B229" s="90"/>
      <c r="C229" s="43" t="s">
        <v>240</v>
      </c>
      <c r="D229" s="56"/>
      <c r="E229" s="55">
        <f t="shared" si="25"/>
        <v>0</v>
      </c>
      <c r="F229" s="56">
        <v>2</v>
      </c>
      <c r="G229" s="55">
        <f t="shared" si="26"/>
        <v>6</v>
      </c>
      <c r="H229" s="20"/>
      <c r="I229" s="77"/>
      <c r="J229" s="57"/>
      <c r="K229" s="77">
        <f t="shared" si="22"/>
        <v>0</v>
      </c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46">
        <f t="shared" si="23"/>
        <v>6</v>
      </c>
      <c r="W229" s="22"/>
      <c r="X229" s="77"/>
      <c r="Y229" s="47">
        <f t="shared" si="21"/>
        <v>94</v>
      </c>
      <c r="Z229" s="47">
        <f t="shared" si="24"/>
        <v>300</v>
      </c>
      <c r="AA229" s="48"/>
    </row>
    <row r="230" spans="1:27" ht="20.25" customHeight="1">
      <c r="A230" s="77">
        <v>224</v>
      </c>
      <c r="B230" s="90"/>
      <c r="C230" s="11" t="s">
        <v>170</v>
      </c>
      <c r="D230" s="56"/>
      <c r="E230" s="55">
        <f t="shared" si="25"/>
        <v>0</v>
      </c>
      <c r="F230" s="56"/>
      <c r="G230" s="55">
        <f t="shared" si="26"/>
        <v>0</v>
      </c>
      <c r="H230" s="20"/>
      <c r="I230" s="77"/>
      <c r="J230" s="57"/>
      <c r="K230" s="77">
        <f t="shared" si="22"/>
        <v>0</v>
      </c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46">
        <f t="shared" si="23"/>
        <v>0</v>
      </c>
      <c r="W230" s="22"/>
      <c r="X230" s="77"/>
      <c r="Y230" s="47">
        <f t="shared" si="21"/>
        <v>100</v>
      </c>
      <c r="Z230" s="47">
        <f t="shared" si="24"/>
        <v>300</v>
      </c>
      <c r="AA230" s="48"/>
    </row>
    <row r="231" spans="1:27" ht="20.25" customHeight="1">
      <c r="A231" s="77">
        <v>225</v>
      </c>
      <c r="B231" s="90"/>
      <c r="C231" s="11" t="s">
        <v>171</v>
      </c>
      <c r="D231" s="56"/>
      <c r="E231" s="55">
        <f t="shared" si="25"/>
        <v>0</v>
      </c>
      <c r="F231" s="56"/>
      <c r="G231" s="55">
        <f t="shared" si="26"/>
        <v>0</v>
      </c>
      <c r="H231" s="20"/>
      <c r="I231" s="77"/>
      <c r="J231" s="57"/>
      <c r="K231" s="77">
        <f t="shared" si="22"/>
        <v>0</v>
      </c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46">
        <f t="shared" si="23"/>
        <v>0</v>
      </c>
      <c r="W231" s="77"/>
      <c r="X231" s="77"/>
      <c r="Y231" s="47">
        <f t="shared" si="21"/>
        <v>100</v>
      </c>
      <c r="Z231" s="47">
        <f t="shared" si="24"/>
        <v>300</v>
      </c>
      <c r="AA231" s="48"/>
    </row>
    <row r="232" spans="1:27" ht="20.25" customHeight="1">
      <c r="A232" s="77">
        <v>226</v>
      </c>
      <c r="B232" s="90"/>
      <c r="C232" s="11" t="s">
        <v>172</v>
      </c>
      <c r="D232" s="56"/>
      <c r="E232" s="55">
        <f t="shared" si="25"/>
        <v>0</v>
      </c>
      <c r="F232" s="56"/>
      <c r="G232" s="55">
        <f t="shared" si="26"/>
        <v>0</v>
      </c>
      <c r="H232" s="20"/>
      <c r="I232" s="77"/>
      <c r="J232" s="57"/>
      <c r="K232" s="77">
        <f t="shared" si="22"/>
        <v>0</v>
      </c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46">
        <f t="shared" si="23"/>
        <v>0</v>
      </c>
      <c r="W232" s="77"/>
      <c r="X232" s="77"/>
      <c r="Y232" s="47">
        <f t="shared" si="21"/>
        <v>100</v>
      </c>
      <c r="Z232" s="47">
        <f t="shared" si="24"/>
        <v>300</v>
      </c>
      <c r="AA232" s="48"/>
    </row>
    <row r="233" spans="1:27" ht="20.25" customHeight="1">
      <c r="A233" s="77">
        <v>227</v>
      </c>
      <c r="B233" s="90"/>
      <c r="C233" s="11" t="s">
        <v>175</v>
      </c>
      <c r="D233" s="56"/>
      <c r="E233" s="55">
        <f t="shared" si="25"/>
        <v>0</v>
      </c>
      <c r="F233" s="56"/>
      <c r="G233" s="55">
        <f t="shared" si="26"/>
        <v>0</v>
      </c>
      <c r="H233" s="20"/>
      <c r="I233" s="77"/>
      <c r="J233" s="57"/>
      <c r="K233" s="77">
        <f t="shared" si="22"/>
        <v>0</v>
      </c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46">
        <f t="shared" si="23"/>
        <v>0</v>
      </c>
      <c r="W233" s="49"/>
      <c r="X233" s="77"/>
      <c r="Y233" s="47">
        <f t="shared" si="21"/>
        <v>100</v>
      </c>
      <c r="Z233" s="47">
        <f t="shared" si="24"/>
        <v>300</v>
      </c>
      <c r="AA233" s="48"/>
    </row>
    <row r="234" spans="1:27" ht="20.25" customHeight="1">
      <c r="A234" s="77">
        <v>228</v>
      </c>
      <c r="B234" s="90"/>
      <c r="C234" s="11" t="s">
        <v>176</v>
      </c>
      <c r="D234" s="56"/>
      <c r="E234" s="55">
        <f t="shared" si="25"/>
        <v>0</v>
      </c>
      <c r="F234" s="56"/>
      <c r="G234" s="55">
        <f t="shared" si="26"/>
        <v>0</v>
      </c>
      <c r="H234" s="20"/>
      <c r="I234" s="77"/>
      <c r="J234" s="57"/>
      <c r="K234" s="77">
        <f t="shared" si="22"/>
        <v>0</v>
      </c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46">
        <f t="shared" si="23"/>
        <v>0</v>
      </c>
      <c r="W234" s="77"/>
      <c r="X234" s="77"/>
      <c r="Y234" s="47">
        <f t="shared" si="21"/>
        <v>100</v>
      </c>
      <c r="Z234" s="47">
        <f t="shared" si="24"/>
        <v>291</v>
      </c>
      <c r="AA234" s="48"/>
    </row>
    <row r="235" spans="1:27" ht="20.25" customHeight="1">
      <c r="A235" s="77">
        <v>229</v>
      </c>
      <c r="B235" s="90"/>
      <c r="C235" s="43" t="s">
        <v>177</v>
      </c>
      <c r="D235" s="56"/>
      <c r="E235" s="55">
        <f t="shared" si="25"/>
        <v>0</v>
      </c>
      <c r="F235" s="56">
        <v>1</v>
      </c>
      <c r="G235" s="55">
        <f t="shared" si="26"/>
        <v>3</v>
      </c>
      <c r="H235" s="20"/>
      <c r="I235" s="77"/>
      <c r="J235" s="57"/>
      <c r="K235" s="77">
        <f t="shared" si="22"/>
        <v>0</v>
      </c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46">
        <f t="shared" si="23"/>
        <v>3</v>
      </c>
      <c r="W235" s="77"/>
      <c r="X235" s="77"/>
      <c r="Y235" s="47">
        <f t="shared" si="21"/>
        <v>97</v>
      </c>
      <c r="Z235" s="47">
        <f t="shared" si="24"/>
        <v>252</v>
      </c>
      <c r="AA235" s="48"/>
    </row>
    <row r="236" spans="1:27" s="25" customFormat="1" ht="20.25" customHeight="1">
      <c r="A236" s="77">
        <v>230</v>
      </c>
      <c r="B236" s="90"/>
      <c r="C236" s="11" t="s">
        <v>178</v>
      </c>
      <c r="D236" s="56"/>
      <c r="E236" s="55">
        <f t="shared" si="25"/>
        <v>0</v>
      </c>
      <c r="F236" s="56">
        <v>2</v>
      </c>
      <c r="G236" s="55">
        <f t="shared" si="26"/>
        <v>6</v>
      </c>
      <c r="H236" s="20"/>
      <c r="I236" s="77"/>
      <c r="J236" s="57"/>
      <c r="K236" s="77">
        <f t="shared" si="22"/>
        <v>0</v>
      </c>
      <c r="L236" s="77"/>
      <c r="M236" s="77"/>
      <c r="N236" s="96" t="s">
        <v>510</v>
      </c>
      <c r="O236" s="77">
        <v>10</v>
      </c>
      <c r="P236" s="77"/>
      <c r="Q236" s="77"/>
      <c r="R236" s="77"/>
      <c r="S236" s="77"/>
      <c r="T236" s="77"/>
      <c r="U236" s="77"/>
      <c r="V236" s="46">
        <f t="shared" si="23"/>
        <v>16</v>
      </c>
      <c r="W236" s="77"/>
      <c r="X236" s="77"/>
      <c r="Y236" s="47">
        <f t="shared" si="21"/>
        <v>84</v>
      </c>
      <c r="Z236" s="81"/>
      <c r="AA236" s="48"/>
    </row>
    <row r="237" spans="1:27" s="25" customFormat="1" ht="18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</row>
    <row r="238" spans="1:27" s="25" customFormat="1" ht="36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</row>
    <row r="239" spans="1:27" s="25" customFormat="1" ht="36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</row>
    <row r="240" spans="1:27" s="25" customFormat="1" ht="36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</row>
    <row r="241" spans="1:27" s="25" customFormat="1" ht="36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</row>
    <row r="242" spans="1:27" s="1" customFormat="1" ht="14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40"/>
      <c r="AA242" s="58"/>
    </row>
    <row r="243" spans="2:27" s="1" customFormat="1" ht="14.25">
      <c r="B243" s="34"/>
      <c r="C243" s="35"/>
      <c r="D243" s="36"/>
      <c r="E243" s="37"/>
      <c r="F243" s="38"/>
      <c r="H243" s="39"/>
      <c r="I243" s="39"/>
      <c r="J243" s="40"/>
      <c r="W243" s="41"/>
      <c r="Y243" s="40"/>
      <c r="Z243" s="40"/>
      <c r="AA243" s="34"/>
    </row>
    <row r="244" spans="2:27" s="1" customFormat="1" ht="14.25">
      <c r="B244" s="34"/>
      <c r="C244" s="35"/>
      <c r="D244" s="36"/>
      <c r="E244" s="37"/>
      <c r="F244" s="38"/>
      <c r="H244" s="39"/>
      <c r="I244" s="39"/>
      <c r="J244" s="40"/>
      <c r="W244" s="41"/>
      <c r="Y244" s="40"/>
      <c r="Z244" s="40"/>
      <c r="AA244" s="34"/>
    </row>
    <row r="245" spans="2:27" s="1" customFormat="1" ht="14.25">
      <c r="B245" s="34"/>
      <c r="C245" s="35"/>
      <c r="D245" s="36"/>
      <c r="E245" s="37"/>
      <c r="F245" s="38"/>
      <c r="H245" s="39"/>
      <c r="I245" s="39"/>
      <c r="J245" s="40"/>
      <c r="W245" s="41"/>
      <c r="Y245" s="40"/>
      <c r="Z245" s="40"/>
      <c r="AA245" s="34"/>
    </row>
    <row r="246" spans="2:27" s="1" customFormat="1" ht="14.25">
      <c r="B246" s="34"/>
      <c r="C246" s="35"/>
      <c r="D246" s="36"/>
      <c r="E246" s="37"/>
      <c r="F246" s="38"/>
      <c r="H246" s="39"/>
      <c r="I246" s="39"/>
      <c r="J246" s="40"/>
      <c r="W246" s="41"/>
      <c r="Y246" s="40"/>
      <c r="Z246" s="40"/>
      <c r="AA246" s="34"/>
    </row>
    <row r="247" spans="2:27" s="1" customFormat="1" ht="14.25">
      <c r="B247" s="34"/>
      <c r="C247" s="35"/>
      <c r="D247" s="36"/>
      <c r="E247" s="37"/>
      <c r="F247" s="38"/>
      <c r="H247" s="39"/>
      <c r="I247" s="39"/>
      <c r="J247" s="40"/>
      <c r="W247" s="41"/>
      <c r="Y247" s="40"/>
      <c r="Z247" s="40"/>
      <c r="AA247" s="34"/>
    </row>
    <row r="248" spans="2:27" s="1" customFormat="1" ht="14.25">
      <c r="B248" s="34"/>
      <c r="C248" s="35"/>
      <c r="D248" s="36"/>
      <c r="E248" s="37"/>
      <c r="F248" s="38"/>
      <c r="H248" s="39"/>
      <c r="I248" s="39"/>
      <c r="J248" s="40"/>
      <c r="W248" s="41"/>
      <c r="Y248" s="40"/>
      <c r="Z248" s="40"/>
      <c r="AA248" s="34"/>
    </row>
    <row r="249" spans="2:27" s="1" customFormat="1" ht="14.25">
      <c r="B249" s="34"/>
      <c r="C249" s="35"/>
      <c r="D249" s="36"/>
      <c r="E249" s="37"/>
      <c r="F249" s="38"/>
      <c r="H249" s="39"/>
      <c r="I249" s="39"/>
      <c r="J249" s="40"/>
      <c r="W249" s="41"/>
      <c r="Y249" s="40"/>
      <c r="Z249" s="40"/>
      <c r="AA249" s="34"/>
    </row>
    <row r="250" spans="2:27" s="1" customFormat="1" ht="14.25">
      <c r="B250" s="34"/>
      <c r="C250" s="35"/>
      <c r="D250" s="36"/>
      <c r="E250" s="37"/>
      <c r="F250" s="38"/>
      <c r="H250" s="39"/>
      <c r="I250" s="39"/>
      <c r="J250" s="40"/>
      <c r="W250" s="41"/>
      <c r="Y250" s="40"/>
      <c r="Z250" s="40"/>
      <c r="AA250" s="34"/>
    </row>
    <row r="251" spans="2:27" s="1" customFormat="1" ht="14.25">
      <c r="B251" s="34"/>
      <c r="C251" s="35"/>
      <c r="D251" s="36"/>
      <c r="E251" s="37"/>
      <c r="F251" s="38"/>
      <c r="H251" s="39"/>
      <c r="I251" s="39"/>
      <c r="J251" s="40"/>
      <c r="W251" s="41"/>
      <c r="Y251" s="40"/>
      <c r="Z251" s="40"/>
      <c r="AA251" s="34"/>
    </row>
    <row r="252" spans="2:27" s="1" customFormat="1" ht="14.25">
      <c r="B252" s="34"/>
      <c r="C252" s="35"/>
      <c r="D252" s="36"/>
      <c r="E252" s="37"/>
      <c r="F252" s="38"/>
      <c r="H252" s="39"/>
      <c r="I252" s="39"/>
      <c r="J252" s="40"/>
      <c r="W252" s="41"/>
      <c r="Y252" s="40"/>
      <c r="Z252" s="40"/>
      <c r="AA252" s="34"/>
    </row>
    <row r="253" spans="2:27" s="1" customFormat="1" ht="14.25">
      <c r="B253" s="34"/>
      <c r="C253" s="35"/>
      <c r="D253" s="36"/>
      <c r="E253" s="37"/>
      <c r="F253" s="38"/>
      <c r="H253" s="39"/>
      <c r="I253" s="39"/>
      <c r="J253" s="40"/>
      <c r="W253" s="41"/>
      <c r="Y253" s="40"/>
      <c r="Z253" s="40"/>
      <c r="AA253" s="34"/>
    </row>
    <row r="254" spans="2:27" s="1" customFormat="1" ht="14.25">
      <c r="B254" s="34"/>
      <c r="C254" s="35"/>
      <c r="D254" s="36"/>
      <c r="E254" s="37"/>
      <c r="F254" s="38"/>
      <c r="H254" s="39"/>
      <c r="I254" s="39"/>
      <c r="J254" s="40"/>
      <c r="W254" s="41"/>
      <c r="Y254" s="40"/>
      <c r="Z254" s="40"/>
      <c r="AA254" s="34"/>
    </row>
    <row r="255" spans="2:27" s="1" customFormat="1" ht="14.25">
      <c r="B255" s="34"/>
      <c r="C255" s="35"/>
      <c r="D255" s="36"/>
      <c r="E255" s="37"/>
      <c r="F255" s="38"/>
      <c r="H255" s="39"/>
      <c r="I255" s="39"/>
      <c r="J255" s="40"/>
      <c r="W255" s="41"/>
      <c r="Y255" s="40"/>
      <c r="Z255" s="40"/>
      <c r="AA255" s="34"/>
    </row>
    <row r="256" spans="2:27" s="1" customFormat="1" ht="14.25">
      <c r="B256" s="34"/>
      <c r="C256" s="35"/>
      <c r="D256" s="36"/>
      <c r="E256" s="37"/>
      <c r="F256" s="38"/>
      <c r="H256" s="39"/>
      <c r="I256" s="39"/>
      <c r="J256" s="40"/>
      <c r="W256" s="41"/>
      <c r="Y256" s="40"/>
      <c r="Z256" s="40"/>
      <c r="AA256" s="34"/>
    </row>
    <row r="257" spans="2:27" s="1" customFormat="1" ht="14.25">
      <c r="B257" s="34"/>
      <c r="C257" s="35"/>
      <c r="D257" s="36"/>
      <c r="E257" s="37"/>
      <c r="F257" s="38"/>
      <c r="H257" s="39"/>
      <c r="I257" s="39"/>
      <c r="J257" s="40"/>
      <c r="W257" s="41"/>
      <c r="Y257" s="40"/>
      <c r="Z257" s="40"/>
      <c r="AA257" s="34"/>
    </row>
    <row r="258" spans="2:27" s="1" customFormat="1" ht="14.25">
      <c r="B258" s="34"/>
      <c r="C258" s="35"/>
      <c r="D258" s="36"/>
      <c r="E258" s="37"/>
      <c r="F258" s="38"/>
      <c r="H258" s="39"/>
      <c r="I258" s="39"/>
      <c r="J258" s="40"/>
      <c r="W258" s="41"/>
      <c r="Y258" s="40"/>
      <c r="Z258" s="40"/>
      <c r="AA258" s="34"/>
    </row>
    <row r="259" spans="2:27" s="1" customFormat="1" ht="14.25">
      <c r="B259" s="34"/>
      <c r="C259" s="35"/>
      <c r="D259" s="36"/>
      <c r="E259" s="37"/>
      <c r="F259" s="38"/>
      <c r="H259" s="39"/>
      <c r="I259" s="39"/>
      <c r="J259" s="40"/>
      <c r="W259" s="41"/>
      <c r="Y259" s="40"/>
      <c r="Z259" s="40"/>
      <c r="AA259" s="34"/>
    </row>
    <row r="260" spans="2:27" s="1" customFormat="1" ht="14.25">
      <c r="B260" s="34"/>
      <c r="C260" s="35"/>
      <c r="D260" s="36"/>
      <c r="E260" s="37"/>
      <c r="F260" s="38"/>
      <c r="H260" s="39"/>
      <c r="I260" s="39"/>
      <c r="J260" s="40"/>
      <c r="W260" s="41"/>
      <c r="Y260" s="40"/>
      <c r="Z260" s="40"/>
      <c r="AA260" s="34"/>
    </row>
    <row r="261" spans="2:27" s="1" customFormat="1" ht="14.25">
      <c r="B261" s="34"/>
      <c r="C261" s="35"/>
      <c r="D261" s="36"/>
      <c r="E261" s="37"/>
      <c r="F261" s="38"/>
      <c r="H261" s="39"/>
      <c r="I261" s="39"/>
      <c r="J261" s="40"/>
      <c r="W261" s="41"/>
      <c r="Y261" s="40"/>
      <c r="Z261" s="40"/>
      <c r="AA261" s="34"/>
    </row>
    <row r="262" spans="2:27" s="1" customFormat="1" ht="14.25">
      <c r="B262" s="34"/>
      <c r="C262" s="35"/>
      <c r="D262" s="36"/>
      <c r="E262" s="37"/>
      <c r="F262" s="38"/>
      <c r="H262" s="39"/>
      <c r="I262" s="39"/>
      <c r="J262" s="40"/>
      <c r="W262" s="41"/>
      <c r="Y262" s="40"/>
      <c r="Z262" s="40"/>
      <c r="AA262" s="34"/>
    </row>
    <row r="263" spans="2:27" s="1" customFormat="1" ht="14.25">
      <c r="B263" s="34"/>
      <c r="C263" s="35"/>
      <c r="D263" s="36"/>
      <c r="E263" s="37"/>
      <c r="F263" s="38"/>
      <c r="H263" s="39"/>
      <c r="I263" s="39"/>
      <c r="J263" s="40"/>
      <c r="W263" s="41"/>
      <c r="Y263" s="40"/>
      <c r="Z263" s="40"/>
      <c r="AA263" s="34"/>
    </row>
    <row r="264" spans="2:27" s="1" customFormat="1" ht="14.25">
      <c r="B264" s="34"/>
      <c r="C264" s="35"/>
      <c r="D264" s="36"/>
      <c r="E264" s="37"/>
      <c r="F264" s="38"/>
      <c r="H264" s="39"/>
      <c r="I264" s="39"/>
      <c r="J264" s="40"/>
      <c r="W264" s="41"/>
      <c r="Y264" s="40"/>
      <c r="Z264" s="40"/>
      <c r="AA264" s="34"/>
    </row>
    <row r="265" spans="2:27" s="1" customFormat="1" ht="14.25">
      <c r="B265" s="34"/>
      <c r="C265" s="35"/>
      <c r="D265" s="36"/>
      <c r="E265" s="37"/>
      <c r="F265" s="38"/>
      <c r="H265" s="39"/>
      <c r="I265" s="39"/>
      <c r="J265" s="40"/>
      <c r="W265" s="41"/>
      <c r="Y265" s="40"/>
      <c r="Z265" s="40"/>
      <c r="AA265" s="34"/>
    </row>
    <row r="266" spans="2:27" s="1" customFormat="1" ht="14.25">
      <c r="B266" s="34"/>
      <c r="C266" s="35"/>
      <c r="D266" s="36"/>
      <c r="E266" s="37"/>
      <c r="F266" s="38"/>
      <c r="H266" s="39"/>
      <c r="I266" s="39"/>
      <c r="J266" s="40"/>
      <c r="W266" s="41"/>
      <c r="Y266" s="40"/>
      <c r="Z266" s="40"/>
      <c r="AA266" s="34"/>
    </row>
    <row r="267" spans="2:27" s="1" customFormat="1" ht="14.25">
      <c r="B267" s="34"/>
      <c r="C267" s="35"/>
      <c r="D267" s="36"/>
      <c r="E267" s="37"/>
      <c r="F267" s="38"/>
      <c r="H267" s="39"/>
      <c r="I267" s="39"/>
      <c r="J267" s="40"/>
      <c r="W267" s="41"/>
      <c r="Y267" s="40"/>
      <c r="Z267" s="40"/>
      <c r="AA267" s="34"/>
    </row>
    <row r="268" spans="2:27" s="1" customFormat="1" ht="14.25">
      <c r="B268" s="34"/>
      <c r="C268" s="35"/>
      <c r="D268" s="36"/>
      <c r="E268" s="37"/>
      <c r="F268" s="38"/>
      <c r="H268" s="39"/>
      <c r="I268" s="39"/>
      <c r="J268" s="40"/>
      <c r="W268" s="41"/>
      <c r="Y268" s="40"/>
      <c r="Z268" s="40"/>
      <c r="AA268" s="34"/>
    </row>
    <row r="269" spans="2:27" s="1" customFormat="1" ht="14.25">
      <c r="B269" s="34"/>
      <c r="C269" s="35"/>
      <c r="D269" s="36"/>
      <c r="E269" s="37"/>
      <c r="F269" s="38"/>
      <c r="H269" s="39"/>
      <c r="I269" s="39"/>
      <c r="J269" s="40"/>
      <c r="W269" s="41"/>
      <c r="Y269" s="40"/>
      <c r="Z269" s="40"/>
      <c r="AA269" s="34"/>
    </row>
    <row r="270" spans="2:27" s="1" customFormat="1" ht="14.25">
      <c r="B270" s="34"/>
      <c r="C270" s="35"/>
      <c r="D270" s="36"/>
      <c r="E270" s="37"/>
      <c r="F270" s="38"/>
      <c r="H270" s="39"/>
      <c r="I270" s="39"/>
      <c r="J270" s="40"/>
      <c r="W270" s="41"/>
      <c r="Y270" s="40"/>
      <c r="Z270" s="40"/>
      <c r="AA270" s="34"/>
    </row>
    <row r="271" spans="2:27" s="1" customFormat="1" ht="14.25">
      <c r="B271" s="34"/>
      <c r="C271" s="35"/>
      <c r="D271" s="36"/>
      <c r="E271" s="37"/>
      <c r="F271" s="38"/>
      <c r="H271" s="39"/>
      <c r="I271" s="39"/>
      <c r="J271" s="40"/>
      <c r="W271" s="41"/>
      <c r="Y271" s="40"/>
      <c r="Z271" s="40"/>
      <c r="AA271" s="34"/>
    </row>
    <row r="272" spans="2:27" s="1" customFormat="1" ht="14.25">
      <c r="B272" s="34"/>
      <c r="C272" s="35"/>
      <c r="D272" s="36"/>
      <c r="E272" s="37"/>
      <c r="F272" s="38"/>
      <c r="H272" s="39"/>
      <c r="I272" s="39"/>
      <c r="J272" s="40"/>
      <c r="W272" s="41"/>
      <c r="Y272" s="40"/>
      <c r="Z272" s="40"/>
      <c r="AA272" s="34"/>
    </row>
    <row r="273" spans="2:27" s="1" customFormat="1" ht="14.25">
      <c r="B273" s="34"/>
      <c r="C273" s="35"/>
      <c r="D273" s="36"/>
      <c r="E273" s="37"/>
      <c r="F273" s="38"/>
      <c r="H273" s="39"/>
      <c r="I273" s="39"/>
      <c r="J273" s="40"/>
      <c r="W273" s="41"/>
      <c r="Y273" s="40"/>
      <c r="Z273" s="40"/>
      <c r="AA273" s="34"/>
    </row>
    <row r="274" spans="2:27" s="1" customFormat="1" ht="14.25">
      <c r="B274" s="34"/>
      <c r="C274" s="35"/>
      <c r="D274" s="36"/>
      <c r="E274" s="37"/>
      <c r="F274" s="38"/>
      <c r="H274" s="39"/>
      <c r="I274" s="39"/>
      <c r="J274" s="40"/>
      <c r="W274" s="41"/>
      <c r="Y274" s="40"/>
      <c r="Z274" s="40"/>
      <c r="AA274" s="34"/>
    </row>
    <row r="275" spans="2:27" s="1" customFormat="1" ht="14.25">
      <c r="B275" s="34"/>
      <c r="C275" s="35"/>
      <c r="D275" s="36"/>
      <c r="E275" s="37"/>
      <c r="F275" s="38"/>
      <c r="H275" s="39"/>
      <c r="I275" s="39"/>
      <c r="J275" s="40"/>
      <c r="W275" s="41"/>
      <c r="Y275" s="40"/>
      <c r="Z275" s="40"/>
      <c r="AA275" s="34"/>
    </row>
    <row r="276" spans="2:27" s="1" customFormat="1" ht="14.25">
      <c r="B276" s="34"/>
      <c r="C276" s="35"/>
      <c r="D276" s="36"/>
      <c r="E276" s="37"/>
      <c r="F276" s="38"/>
      <c r="H276" s="39"/>
      <c r="I276" s="39"/>
      <c r="J276" s="40"/>
      <c r="W276" s="41"/>
      <c r="Y276" s="40"/>
      <c r="Z276" s="40"/>
      <c r="AA276" s="34"/>
    </row>
    <row r="277" spans="2:27" s="1" customFormat="1" ht="14.25">
      <c r="B277" s="34"/>
      <c r="C277" s="35"/>
      <c r="D277" s="36"/>
      <c r="E277" s="37"/>
      <c r="F277" s="38"/>
      <c r="H277" s="39"/>
      <c r="I277" s="39"/>
      <c r="J277" s="40"/>
      <c r="W277" s="41"/>
      <c r="Y277" s="40"/>
      <c r="Z277" s="40"/>
      <c r="AA277" s="34"/>
    </row>
    <row r="278" spans="2:27" s="1" customFormat="1" ht="14.25">
      <c r="B278" s="34"/>
      <c r="C278" s="35"/>
      <c r="D278" s="36"/>
      <c r="E278" s="37"/>
      <c r="F278" s="38"/>
      <c r="H278" s="39"/>
      <c r="I278" s="39"/>
      <c r="J278" s="40"/>
      <c r="W278" s="41"/>
      <c r="Y278" s="40"/>
      <c r="Z278" s="40"/>
      <c r="AA278" s="34"/>
    </row>
    <row r="279" spans="2:27" s="1" customFormat="1" ht="14.25">
      <c r="B279" s="34"/>
      <c r="C279" s="35"/>
      <c r="D279" s="36"/>
      <c r="E279" s="37"/>
      <c r="F279" s="38"/>
      <c r="H279" s="39"/>
      <c r="I279" s="39"/>
      <c r="J279" s="40"/>
      <c r="W279" s="41"/>
      <c r="Y279" s="40"/>
      <c r="Z279" s="40"/>
      <c r="AA279" s="34"/>
    </row>
    <row r="280" spans="2:27" s="1" customFormat="1" ht="14.25">
      <c r="B280" s="34"/>
      <c r="C280" s="35"/>
      <c r="D280" s="36"/>
      <c r="E280" s="37"/>
      <c r="F280" s="38"/>
      <c r="H280" s="39"/>
      <c r="I280" s="39"/>
      <c r="J280" s="40"/>
      <c r="W280" s="41"/>
      <c r="Y280" s="40"/>
      <c r="Z280" s="40"/>
      <c r="AA280" s="34"/>
    </row>
    <row r="281" spans="2:27" s="1" customFormat="1" ht="14.25">
      <c r="B281" s="34"/>
      <c r="C281" s="35"/>
      <c r="D281" s="36"/>
      <c r="E281" s="37"/>
      <c r="F281" s="38"/>
      <c r="H281" s="39"/>
      <c r="I281" s="39"/>
      <c r="J281" s="40"/>
      <c r="W281" s="41"/>
      <c r="Y281" s="40"/>
      <c r="Z281" s="40"/>
      <c r="AA281" s="34"/>
    </row>
    <row r="282" spans="2:27" s="1" customFormat="1" ht="14.25">
      <c r="B282" s="34"/>
      <c r="C282" s="35"/>
      <c r="D282" s="36"/>
      <c r="E282" s="37"/>
      <c r="F282" s="38"/>
      <c r="H282" s="39"/>
      <c r="I282" s="39"/>
      <c r="J282" s="40"/>
      <c r="W282" s="41"/>
      <c r="Y282" s="40"/>
      <c r="Z282" s="40"/>
      <c r="AA282" s="34"/>
    </row>
    <row r="283" spans="2:27" s="1" customFormat="1" ht="14.25">
      <c r="B283" s="34"/>
      <c r="C283" s="35"/>
      <c r="D283" s="36"/>
      <c r="E283" s="37"/>
      <c r="F283" s="38"/>
      <c r="H283" s="39"/>
      <c r="I283" s="39"/>
      <c r="J283" s="40"/>
      <c r="W283" s="41"/>
      <c r="Y283" s="40"/>
      <c r="Z283" s="40"/>
      <c r="AA283" s="34"/>
    </row>
    <row r="284" spans="2:27" s="1" customFormat="1" ht="14.25">
      <c r="B284" s="34"/>
      <c r="C284" s="35"/>
      <c r="D284" s="36"/>
      <c r="E284" s="37"/>
      <c r="F284" s="38"/>
      <c r="H284" s="39"/>
      <c r="I284" s="39"/>
      <c r="J284" s="40"/>
      <c r="W284" s="41"/>
      <c r="Y284" s="40"/>
      <c r="Z284" s="40"/>
      <c r="AA284" s="34"/>
    </row>
    <row r="285" spans="2:27" s="1" customFormat="1" ht="14.25">
      <c r="B285" s="34"/>
      <c r="C285" s="35"/>
      <c r="D285" s="36"/>
      <c r="E285" s="37"/>
      <c r="F285" s="38"/>
      <c r="H285" s="39"/>
      <c r="I285" s="39"/>
      <c r="J285" s="40"/>
      <c r="W285" s="41"/>
      <c r="Y285" s="40"/>
      <c r="Z285" s="40"/>
      <c r="AA285" s="34"/>
    </row>
    <row r="286" spans="2:27" s="1" customFormat="1" ht="14.25">
      <c r="B286" s="34"/>
      <c r="C286" s="35"/>
      <c r="D286" s="36"/>
      <c r="E286" s="37"/>
      <c r="F286" s="38"/>
      <c r="H286" s="39"/>
      <c r="I286" s="39"/>
      <c r="J286" s="40"/>
      <c r="W286" s="41"/>
      <c r="Y286" s="40"/>
      <c r="Z286" s="40"/>
      <c r="AA286" s="34"/>
    </row>
    <row r="287" spans="2:27" s="1" customFormat="1" ht="14.25">
      <c r="B287" s="34"/>
      <c r="C287" s="35"/>
      <c r="D287" s="36"/>
      <c r="E287" s="37"/>
      <c r="F287" s="38"/>
      <c r="H287" s="39"/>
      <c r="I287" s="39"/>
      <c r="J287" s="40"/>
      <c r="W287" s="41"/>
      <c r="Y287" s="40"/>
      <c r="Z287" s="40"/>
      <c r="AA287" s="34"/>
    </row>
    <row r="288" spans="2:27" s="1" customFormat="1" ht="14.25">
      <c r="B288" s="34"/>
      <c r="C288" s="35"/>
      <c r="D288" s="36"/>
      <c r="E288" s="37"/>
      <c r="F288" s="38"/>
      <c r="H288" s="39"/>
      <c r="I288" s="39"/>
      <c r="J288" s="40"/>
      <c r="W288" s="41"/>
      <c r="Y288" s="40"/>
      <c r="Z288" s="40"/>
      <c r="AA288" s="34"/>
    </row>
    <row r="289" spans="2:27" s="1" customFormat="1" ht="14.25">
      <c r="B289" s="34"/>
      <c r="C289" s="35"/>
      <c r="D289" s="36"/>
      <c r="E289" s="37"/>
      <c r="F289" s="38"/>
      <c r="H289" s="39"/>
      <c r="I289" s="39"/>
      <c r="J289" s="40"/>
      <c r="W289" s="41"/>
      <c r="Y289" s="40"/>
      <c r="Z289" s="40"/>
      <c r="AA289" s="34"/>
    </row>
    <row r="290" spans="2:27" s="1" customFormat="1" ht="14.25">
      <c r="B290" s="34"/>
      <c r="C290" s="35"/>
      <c r="D290" s="36"/>
      <c r="E290" s="37"/>
      <c r="F290" s="38"/>
      <c r="H290" s="39"/>
      <c r="I290" s="39"/>
      <c r="J290" s="40"/>
      <c r="W290" s="41"/>
      <c r="Y290" s="40"/>
      <c r="Z290" s="40"/>
      <c r="AA290" s="34"/>
    </row>
    <row r="291" spans="2:27" s="1" customFormat="1" ht="14.25">
      <c r="B291" s="34"/>
      <c r="C291" s="35"/>
      <c r="D291" s="36"/>
      <c r="E291" s="37"/>
      <c r="F291" s="38"/>
      <c r="H291" s="39"/>
      <c r="I291" s="39"/>
      <c r="J291" s="40"/>
      <c r="W291" s="41"/>
      <c r="Y291" s="40"/>
      <c r="Z291" s="40"/>
      <c r="AA291" s="34"/>
    </row>
    <row r="292" spans="2:27" s="1" customFormat="1" ht="14.25">
      <c r="B292" s="34"/>
      <c r="C292" s="35"/>
      <c r="D292" s="36"/>
      <c r="E292" s="37"/>
      <c r="F292" s="38"/>
      <c r="H292" s="39"/>
      <c r="I292" s="39"/>
      <c r="J292" s="40"/>
      <c r="W292" s="41"/>
      <c r="Y292" s="40"/>
      <c r="Z292" s="40"/>
      <c r="AA292" s="34"/>
    </row>
    <row r="293" spans="2:27" s="1" customFormat="1" ht="14.25">
      <c r="B293" s="34"/>
      <c r="C293" s="35"/>
      <c r="D293" s="36"/>
      <c r="E293" s="37"/>
      <c r="F293" s="38"/>
      <c r="H293" s="39"/>
      <c r="I293" s="39"/>
      <c r="J293" s="40"/>
      <c r="W293" s="41"/>
      <c r="Y293" s="40"/>
      <c r="Z293" s="40"/>
      <c r="AA293" s="34"/>
    </row>
    <row r="294" spans="2:27" s="1" customFormat="1" ht="14.25">
      <c r="B294" s="34"/>
      <c r="C294" s="35"/>
      <c r="D294" s="36"/>
      <c r="E294" s="37"/>
      <c r="F294" s="38"/>
      <c r="H294" s="39"/>
      <c r="I294" s="39"/>
      <c r="J294" s="40"/>
      <c r="W294" s="41"/>
      <c r="Y294" s="40"/>
      <c r="Z294" s="40"/>
      <c r="AA294" s="34"/>
    </row>
    <row r="295" spans="2:27" s="1" customFormat="1" ht="14.25">
      <c r="B295" s="34"/>
      <c r="C295" s="35"/>
      <c r="D295" s="36"/>
      <c r="E295" s="37"/>
      <c r="F295" s="38"/>
      <c r="H295" s="39"/>
      <c r="I295" s="39"/>
      <c r="J295" s="40"/>
      <c r="W295" s="41"/>
      <c r="Y295" s="40"/>
      <c r="Z295" s="40"/>
      <c r="AA295" s="34"/>
    </row>
    <row r="296" spans="2:27" s="1" customFormat="1" ht="14.25">
      <c r="B296" s="34"/>
      <c r="C296" s="35"/>
      <c r="D296" s="36"/>
      <c r="E296" s="37"/>
      <c r="F296" s="38"/>
      <c r="H296" s="39"/>
      <c r="I296" s="39"/>
      <c r="J296" s="40"/>
      <c r="W296" s="41"/>
      <c r="Y296" s="40"/>
      <c r="Z296" s="40"/>
      <c r="AA296" s="34"/>
    </row>
    <row r="297" spans="2:27" s="1" customFormat="1" ht="14.25">
      <c r="B297" s="34"/>
      <c r="C297" s="35"/>
      <c r="D297" s="36"/>
      <c r="E297" s="37"/>
      <c r="F297" s="38"/>
      <c r="H297" s="39"/>
      <c r="I297" s="39"/>
      <c r="J297" s="40"/>
      <c r="W297" s="41"/>
      <c r="Y297" s="40"/>
      <c r="Z297" s="40"/>
      <c r="AA297" s="34"/>
    </row>
    <row r="298" spans="2:27" s="1" customFormat="1" ht="14.25">
      <c r="B298" s="34"/>
      <c r="C298" s="35"/>
      <c r="D298" s="36"/>
      <c r="E298" s="37"/>
      <c r="F298" s="38"/>
      <c r="H298" s="39"/>
      <c r="I298" s="39"/>
      <c r="J298" s="40"/>
      <c r="W298" s="41"/>
      <c r="Y298" s="40"/>
      <c r="Z298" s="40"/>
      <c r="AA298" s="34"/>
    </row>
    <row r="299" spans="2:27" s="1" customFormat="1" ht="14.25">
      <c r="B299" s="34"/>
      <c r="C299" s="35"/>
      <c r="D299" s="36"/>
      <c r="E299" s="37"/>
      <c r="F299" s="38"/>
      <c r="H299" s="39"/>
      <c r="I299" s="39"/>
      <c r="J299" s="40"/>
      <c r="W299" s="41"/>
      <c r="Y299" s="40"/>
      <c r="Z299" s="40"/>
      <c r="AA299" s="34"/>
    </row>
    <row r="300" spans="2:27" s="1" customFormat="1" ht="14.25">
      <c r="B300" s="34"/>
      <c r="C300" s="35"/>
      <c r="D300" s="36"/>
      <c r="E300" s="37"/>
      <c r="F300" s="38"/>
      <c r="H300" s="39"/>
      <c r="I300" s="39"/>
      <c r="J300" s="40"/>
      <c r="W300" s="41"/>
      <c r="Y300" s="40"/>
      <c r="Z300" s="40"/>
      <c r="AA300" s="34"/>
    </row>
    <row r="301" spans="2:27" s="1" customFormat="1" ht="14.25">
      <c r="B301" s="34"/>
      <c r="C301" s="35"/>
      <c r="D301" s="36"/>
      <c r="E301" s="37"/>
      <c r="F301" s="38"/>
      <c r="H301" s="39"/>
      <c r="I301" s="39"/>
      <c r="J301" s="40"/>
      <c r="W301" s="41"/>
      <c r="Y301" s="40"/>
      <c r="Z301" s="40"/>
      <c r="AA301" s="34"/>
    </row>
    <row r="302" spans="2:27" s="1" customFormat="1" ht="14.25">
      <c r="B302" s="34"/>
      <c r="C302" s="35"/>
      <c r="D302" s="36"/>
      <c r="E302" s="37"/>
      <c r="F302" s="38"/>
      <c r="H302" s="39"/>
      <c r="I302" s="39"/>
      <c r="J302" s="40"/>
      <c r="W302" s="41"/>
      <c r="Y302" s="40"/>
      <c r="Z302" s="40"/>
      <c r="AA302" s="34"/>
    </row>
    <row r="303" spans="2:27" s="1" customFormat="1" ht="14.25">
      <c r="B303" s="34"/>
      <c r="C303" s="35"/>
      <c r="D303" s="36"/>
      <c r="E303" s="37"/>
      <c r="F303" s="38"/>
      <c r="H303" s="39"/>
      <c r="I303" s="39"/>
      <c r="J303" s="40"/>
      <c r="W303" s="41"/>
      <c r="Y303" s="40"/>
      <c r="Z303" s="40"/>
      <c r="AA303" s="34"/>
    </row>
    <row r="304" spans="2:27" s="1" customFormat="1" ht="14.25">
      <c r="B304" s="34"/>
      <c r="C304" s="35"/>
      <c r="D304" s="36"/>
      <c r="E304" s="37"/>
      <c r="F304" s="38"/>
      <c r="H304" s="39"/>
      <c r="I304" s="39"/>
      <c r="J304" s="40"/>
      <c r="W304" s="41"/>
      <c r="Y304" s="40"/>
      <c r="Z304" s="40"/>
      <c r="AA304" s="34"/>
    </row>
    <row r="305" spans="2:27" s="1" customFormat="1" ht="14.25">
      <c r="B305" s="34"/>
      <c r="C305" s="35"/>
      <c r="D305" s="36"/>
      <c r="E305" s="37"/>
      <c r="F305" s="38"/>
      <c r="H305" s="39"/>
      <c r="I305" s="39"/>
      <c r="J305" s="40"/>
      <c r="W305" s="41"/>
      <c r="Y305" s="40"/>
      <c r="Z305" s="40"/>
      <c r="AA305" s="34"/>
    </row>
    <row r="306" spans="2:27" s="1" customFormat="1" ht="14.25">
      <c r="B306" s="34"/>
      <c r="C306" s="35"/>
      <c r="D306" s="36"/>
      <c r="E306" s="37"/>
      <c r="F306" s="38"/>
      <c r="H306" s="39"/>
      <c r="I306" s="39"/>
      <c r="J306" s="40"/>
      <c r="W306" s="41"/>
      <c r="Y306" s="40"/>
      <c r="Z306" s="40"/>
      <c r="AA306" s="34"/>
    </row>
    <row r="307" spans="1:27" ht="14.25">
      <c r="A307" s="1"/>
      <c r="B307" s="34"/>
      <c r="C307" s="35"/>
      <c r="D307" s="36"/>
      <c r="E307" s="37"/>
      <c r="F307" s="38"/>
      <c r="G307" s="1"/>
      <c r="H307" s="39"/>
      <c r="I307" s="39"/>
      <c r="J307" s="4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41"/>
      <c r="X307" s="1"/>
      <c r="Y307" s="40"/>
      <c r="AA307" s="34"/>
    </row>
  </sheetData>
  <sheetProtection/>
  <autoFilter ref="A6:AA236"/>
  <mergeCells count="43">
    <mergeCell ref="B217:B236"/>
    <mergeCell ref="B197:B199"/>
    <mergeCell ref="B200:B204"/>
    <mergeCell ref="B209:B210"/>
    <mergeCell ref="B207:B208"/>
    <mergeCell ref="B205:B206"/>
    <mergeCell ref="B193:B194"/>
    <mergeCell ref="B29:B40"/>
    <mergeCell ref="B186:B187"/>
    <mergeCell ref="B195:B196"/>
    <mergeCell ref="B189:B191"/>
    <mergeCell ref="B180:B184"/>
    <mergeCell ref="B81:B98"/>
    <mergeCell ref="B124:B137"/>
    <mergeCell ref="B138:B156"/>
    <mergeCell ref="B157:B164"/>
    <mergeCell ref="B165:B175"/>
    <mergeCell ref="B176:B179"/>
    <mergeCell ref="B7:B17"/>
    <mergeCell ref="B18:B23"/>
    <mergeCell ref="B24:B28"/>
    <mergeCell ref="B43:B61"/>
    <mergeCell ref="B62:B80"/>
    <mergeCell ref="B100:B118"/>
    <mergeCell ref="B119:B123"/>
    <mergeCell ref="B41:B42"/>
    <mergeCell ref="P5:Q5"/>
    <mergeCell ref="V4:V6"/>
    <mergeCell ref="Z4:Z6"/>
    <mergeCell ref="D5:M5"/>
    <mergeCell ref="W4:W6"/>
    <mergeCell ref="R5:S5"/>
    <mergeCell ref="N5:O5"/>
    <mergeCell ref="A1:AA1"/>
    <mergeCell ref="A2:AA3"/>
    <mergeCell ref="A4:A6"/>
    <mergeCell ref="B4:B6"/>
    <mergeCell ref="C4:C6"/>
    <mergeCell ref="Y4:Y6"/>
    <mergeCell ref="X4:X6"/>
    <mergeCell ref="T5:U5"/>
    <mergeCell ref="AA4:AA6"/>
    <mergeCell ref="D4:U4"/>
  </mergeCells>
  <printOptions horizontalCentered="1"/>
  <pageMargins left="0.1968503937007874" right="0.2362204724409449" top="0.7874015748031497" bottom="0.31496062992125984" header="0.4330708661417323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selection activeCell="A1" sqref="A1:IV2"/>
    </sheetView>
  </sheetViews>
  <sheetFormatPr defaultColWidth="9.00390625" defaultRowHeight="14.25"/>
  <sheetData>
    <row r="1" spans="1:28" s="25" customFormat="1" ht="36" customHeight="1">
      <c r="A1" s="95" t="s">
        <v>196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s="25" customFormat="1" ht="36" customHeight="1">
      <c r="A2" s="44" t="s">
        <v>200</v>
      </c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33"/>
  <sheetViews>
    <sheetView zoomScalePageLayoutView="0" workbookViewId="0" topLeftCell="A193">
      <selection activeCell="R3" sqref="R3:R232"/>
    </sheetView>
  </sheetViews>
  <sheetFormatPr defaultColWidth="9.00390625" defaultRowHeight="14.25"/>
  <cols>
    <col min="3" max="3" width="9.00390625" style="61" customWidth="1"/>
    <col min="12" max="12" width="9.00390625" style="69" customWidth="1"/>
  </cols>
  <sheetData>
    <row r="1" spans="5:6" ht="14.25">
      <c r="E1" t="s">
        <v>484</v>
      </c>
      <c r="F1" t="s">
        <v>483</v>
      </c>
    </row>
    <row r="2" spans="2:18" ht="14.25">
      <c r="B2">
        <f>SUMIF(H:H,D:D,R:R)</f>
        <v>7</v>
      </c>
      <c r="C2" s="61">
        <v>2</v>
      </c>
      <c r="D2" s="6" t="s">
        <v>63</v>
      </c>
      <c r="E2" s="61">
        <f>SUMIF(H:H,D:D,I:I)</f>
        <v>1</v>
      </c>
      <c r="F2">
        <f>SUMIF(H:H,D:D,L:L)</f>
        <v>0</v>
      </c>
      <c r="H2" s="6" t="s">
        <v>312</v>
      </c>
      <c r="I2" s="6">
        <v>1</v>
      </c>
      <c r="J2" s="6">
        <v>0</v>
      </c>
      <c r="K2" s="62">
        <v>0</v>
      </c>
      <c r="L2" s="69">
        <f>J2+K2</f>
        <v>0</v>
      </c>
      <c r="M2" s="61"/>
      <c r="N2">
        <f>J2+K2</f>
        <v>0</v>
      </c>
      <c r="P2">
        <f>SUMIF(D:D,H:H,C:C)</f>
        <v>2</v>
      </c>
      <c r="R2">
        <v>7</v>
      </c>
    </row>
    <row r="3" spans="2:18" ht="14.25">
      <c r="B3">
        <f>SUMIF(H:H,D:D,R:R)</f>
        <v>7</v>
      </c>
      <c r="C3" s="61">
        <v>2</v>
      </c>
      <c r="D3" s="6" t="s">
        <v>13</v>
      </c>
      <c r="E3" s="61">
        <f>SUMIF(H:H,D:D,I:I)</f>
        <v>1</v>
      </c>
      <c r="F3">
        <f>SUMIF(H:H,D:D,L:L)</f>
        <v>0</v>
      </c>
      <c r="H3" s="6" t="s">
        <v>41</v>
      </c>
      <c r="I3" s="6">
        <v>0</v>
      </c>
      <c r="J3" s="6">
        <v>0</v>
      </c>
      <c r="K3" s="62">
        <v>0</v>
      </c>
      <c r="L3" s="69">
        <f aca="true" t="shared" si="0" ref="L3:L66">J3+K3</f>
        <v>0</v>
      </c>
      <c r="M3" s="61"/>
      <c r="P3">
        <f>SUMIF(D:D,H:H,C:C)</f>
        <v>2</v>
      </c>
      <c r="R3">
        <v>7</v>
      </c>
    </row>
    <row r="4" spans="2:18" ht="14.25">
      <c r="B4">
        <f>SUMIF(H:H,D:D,R:R)</f>
        <v>7</v>
      </c>
      <c r="C4" s="61">
        <v>2</v>
      </c>
      <c r="D4" s="6" t="s">
        <v>14</v>
      </c>
      <c r="E4" s="61">
        <f>SUMIF(H:H,D:D,I:I)</f>
        <v>0</v>
      </c>
      <c r="F4">
        <f>SUMIF(H:H,D:D,L:L)</f>
        <v>0</v>
      </c>
      <c r="H4" s="60" t="s">
        <v>382</v>
      </c>
      <c r="I4" s="6">
        <v>0</v>
      </c>
      <c r="J4" s="6">
        <v>0</v>
      </c>
      <c r="K4" s="62">
        <v>0</v>
      </c>
      <c r="L4" s="69">
        <f t="shared" si="0"/>
        <v>0</v>
      </c>
      <c r="M4" s="61"/>
      <c r="P4">
        <f>SUMIF(D:D,H:H,C:C)</f>
        <v>2</v>
      </c>
      <c r="R4">
        <v>7</v>
      </c>
    </row>
    <row r="5" spans="2:18" ht="14.25">
      <c r="B5">
        <f>SUMIF(H:H,D:D,R:R)</f>
        <v>7</v>
      </c>
      <c r="C5" s="61">
        <v>2</v>
      </c>
      <c r="D5" s="6" t="s">
        <v>82</v>
      </c>
      <c r="E5" s="61">
        <f>SUMIF(H:H,D:D,I:I)</f>
        <v>0</v>
      </c>
      <c r="F5">
        <f>SUMIF(H:H,D:D,L:L)</f>
        <v>0</v>
      </c>
      <c r="H5" s="60" t="s">
        <v>479</v>
      </c>
      <c r="I5" s="6">
        <v>0</v>
      </c>
      <c r="J5" s="6">
        <v>1</v>
      </c>
      <c r="K5" s="62">
        <v>0</v>
      </c>
      <c r="L5" s="69">
        <f t="shared" si="0"/>
        <v>1</v>
      </c>
      <c r="M5" s="61"/>
      <c r="P5">
        <f>SUMIF(D:D,H:H,C:C)</f>
        <v>2</v>
      </c>
      <c r="R5">
        <v>7</v>
      </c>
    </row>
    <row r="6" spans="2:18" ht="14.25">
      <c r="B6">
        <f>SUMIF(H:H,D:D,R:R)</f>
        <v>7</v>
      </c>
      <c r="C6" s="61">
        <v>2</v>
      </c>
      <c r="D6" s="6" t="s">
        <v>15</v>
      </c>
      <c r="E6" s="61">
        <f>SUMIF(H:H,D:D,I:I)</f>
        <v>2</v>
      </c>
      <c r="F6">
        <f>SUMIF(H:H,D:D,L:L)</f>
        <v>0</v>
      </c>
      <c r="H6" s="6" t="s">
        <v>313</v>
      </c>
      <c r="I6" s="6">
        <v>0</v>
      </c>
      <c r="J6" s="6">
        <v>0</v>
      </c>
      <c r="K6" s="62">
        <v>0</v>
      </c>
      <c r="L6" s="69">
        <f t="shared" si="0"/>
        <v>0</v>
      </c>
      <c r="M6" s="61"/>
      <c r="P6">
        <f>SUMIF(D:D,H:H,C:C)</f>
        <v>2</v>
      </c>
      <c r="R6">
        <v>7</v>
      </c>
    </row>
    <row r="7" spans="2:18" ht="14.25">
      <c r="B7">
        <f>SUMIF(H:H,D:D,R:R)</f>
        <v>7</v>
      </c>
      <c r="C7" s="61">
        <v>2</v>
      </c>
      <c r="D7" s="6" t="s">
        <v>16</v>
      </c>
      <c r="E7" s="61">
        <f>SUMIF(H:H,D:D,I:I)</f>
        <v>0</v>
      </c>
      <c r="F7">
        <f>SUMIF(H:H,D:D,L:L)</f>
        <v>0</v>
      </c>
      <c r="H7" s="60" t="s">
        <v>155</v>
      </c>
      <c r="I7" s="60">
        <v>0</v>
      </c>
      <c r="J7" s="60">
        <v>0</v>
      </c>
      <c r="K7" s="63">
        <v>0</v>
      </c>
      <c r="L7" s="69">
        <f t="shared" si="0"/>
        <v>0</v>
      </c>
      <c r="M7" s="61"/>
      <c r="P7">
        <f>SUMIF(D:D,H:H,C:C)</f>
        <v>2</v>
      </c>
      <c r="R7">
        <v>7</v>
      </c>
    </row>
    <row r="8" spans="2:18" ht="14.25">
      <c r="B8">
        <f>SUMIF(H:H,D:D,R:R)</f>
        <v>7</v>
      </c>
      <c r="C8" s="61">
        <v>2</v>
      </c>
      <c r="D8" s="6" t="s">
        <v>83</v>
      </c>
      <c r="E8" s="61">
        <f>SUMIF(H:H,D:D,I:I)</f>
        <v>1</v>
      </c>
      <c r="F8">
        <f>SUMIF(H:H,D:D,L:L)</f>
        <v>0</v>
      </c>
      <c r="H8" s="60" t="s">
        <v>383</v>
      </c>
      <c r="I8" s="6">
        <v>0</v>
      </c>
      <c r="J8" s="6">
        <v>0</v>
      </c>
      <c r="K8" s="62">
        <v>0</v>
      </c>
      <c r="L8" s="69">
        <f t="shared" si="0"/>
        <v>0</v>
      </c>
      <c r="M8" s="61"/>
      <c r="P8">
        <f>SUMIF(D:D,H:H,C:C)</f>
        <v>2</v>
      </c>
      <c r="R8">
        <v>7</v>
      </c>
    </row>
    <row r="9" spans="2:18" ht="14.25">
      <c r="B9">
        <f>SUMIF(H:H,D:D,R:R)</f>
        <v>7</v>
      </c>
      <c r="C9" s="61">
        <v>2</v>
      </c>
      <c r="D9" s="6" t="s">
        <v>182</v>
      </c>
      <c r="E9" s="61">
        <f>SUMIF(H:H,D:D,I:I)</f>
        <v>0</v>
      </c>
      <c r="F9">
        <f>SUMIF(H:H,D:D,L:L)</f>
        <v>0</v>
      </c>
      <c r="H9" s="60" t="s">
        <v>384</v>
      </c>
      <c r="I9" s="6">
        <v>1</v>
      </c>
      <c r="J9" s="6">
        <v>0</v>
      </c>
      <c r="K9" s="62">
        <v>0</v>
      </c>
      <c r="L9" s="69">
        <f t="shared" si="0"/>
        <v>0</v>
      </c>
      <c r="M9" s="61"/>
      <c r="P9">
        <f>SUMIF(D:D,H:H,C:C)</f>
        <v>2</v>
      </c>
      <c r="R9">
        <v>7</v>
      </c>
    </row>
    <row r="10" spans="2:18" ht="14.25">
      <c r="B10">
        <f>SUMIF(H:H,D:D,R:R)</f>
        <v>7</v>
      </c>
      <c r="C10" s="61">
        <v>2</v>
      </c>
      <c r="D10" s="6" t="s">
        <v>158</v>
      </c>
      <c r="E10" s="61">
        <f>SUMIF(H:H,D:D,I:I)</f>
        <v>1</v>
      </c>
      <c r="F10">
        <f>SUMIF(H:H,D:D,L:L)</f>
        <v>0</v>
      </c>
      <c r="H10" s="43" t="s">
        <v>385</v>
      </c>
      <c r="I10" s="11">
        <v>7</v>
      </c>
      <c r="J10" s="11">
        <v>0</v>
      </c>
      <c r="K10" s="64">
        <v>0</v>
      </c>
      <c r="L10" s="69">
        <f t="shared" si="0"/>
        <v>0</v>
      </c>
      <c r="M10" s="61"/>
      <c r="P10">
        <f>SUMIF(D:D,H:H,C:C)</f>
        <v>2</v>
      </c>
      <c r="R10">
        <v>7</v>
      </c>
    </row>
    <row r="11" spans="2:18" ht="14.25">
      <c r="B11">
        <f>SUMIF(H:H,D:D,R:R)</f>
        <v>7</v>
      </c>
      <c r="C11" s="61">
        <v>2</v>
      </c>
      <c r="D11" s="60" t="s">
        <v>285</v>
      </c>
      <c r="E11" s="61">
        <f>SUMIF(H:H,D:D,I:I)</f>
        <v>0</v>
      </c>
      <c r="F11">
        <f>SUMIF(H:H,D:D,L:L)</f>
        <v>3</v>
      </c>
      <c r="H11" s="11" t="s">
        <v>131</v>
      </c>
      <c r="I11" s="11">
        <v>1</v>
      </c>
      <c r="J11" s="11">
        <v>0</v>
      </c>
      <c r="K11" s="64">
        <v>0</v>
      </c>
      <c r="L11" s="69">
        <f t="shared" si="0"/>
        <v>0</v>
      </c>
      <c r="M11" s="61"/>
      <c r="P11">
        <f>SUMIF(D:D,H:H,C:C)</f>
        <v>2</v>
      </c>
      <c r="R11">
        <v>7</v>
      </c>
    </row>
    <row r="12" spans="2:18" ht="14.25">
      <c r="B12">
        <f>SUMIF(H:H,D:D,R:R)</f>
        <v>7</v>
      </c>
      <c r="C12" s="61">
        <v>2</v>
      </c>
      <c r="D12" s="60" t="s">
        <v>241</v>
      </c>
      <c r="E12" s="61">
        <f>SUMIF(H:H,D:D,I:I)</f>
        <v>0</v>
      </c>
      <c r="F12">
        <f>SUMIF(H:H,D:D,L:L)</f>
        <v>1</v>
      </c>
      <c r="H12" s="60" t="s">
        <v>386</v>
      </c>
      <c r="I12" s="6">
        <v>1</v>
      </c>
      <c r="J12" s="6">
        <v>0</v>
      </c>
      <c r="K12" s="62">
        <v>0</v>
      </c>
      <c r="L12" s="69">
        <f t="shared" si="0"/>
        <v>0</v>
      </c>
      <c r="M12" s="61"/>
      <c r="P12">
        <f>SUMIF(D:D,H:H,C:C)</f>
        <v>2</v>
      </c>
      <c r="R12">
        <v>7</v>
      </c>
    </row>
    <row r="13" spans="2:18" ht="14.25">
      <c r="B13">
        <f>SUMIF(H:H,D:D,R:R)</f>
        <v>7</v>
      </c>
      <c r="C13" s="61">
        <v>2</v>
      </c>
      <c r="D13" s="60" t="s">
        <v>242</v>
      </c>
      <c r="E13" s="61">
        <f>SUMIF(H:H,D:D,I:I)</f>
        <v>0</v>
      </c>
      <c r="F13">
        <f>SUMIF(H:H,D:D,L:L)</f>
        <v>0</v>
      </c>
      <c r="H13" s="6" t="s">
        <v>181</v>
      </c>
      <c r="I13" s="6">
        <v>0</v>
      </c>
      <c r="J13" s="6">
        <v>0</v>
      </c>
      <c r="K13" s="62">
        <v>0</v>
      </c>
      <c r="L13" s="69">
        <f t="shared" si="0"/>
        <v>0</v>
      </c>
      <c r="M13" s="61"/>
      <c r="P13">
        <f>SUMIF(D:D,H:H,C:C)</f>
        <v>2</v>
      </c>
      <c r="R13">
        <v>7</v>
      </c>
    </row>
    <row r="14" spans="2:18" ht="14.25">
      <c r="B14">
        <f>SUMIF(H:H,D:D,R:R)</f>
        <v>7</v>
      </c>
      <c r="C14" s="61">
        <v>2</v>
      </c>
      <c r="D14" s="60" t="s">
        <v>84</v>
      </c>
      <c r="E14" s="61">
        <f>SUMIF(H:H,D:D,I:I)</f>
        <v>1</v>
      </c>
      <c r="F14">
        <f>SUMIF(H:H,D:D,L:L)</f>
        <v>0</v>
      </c>
      <c r="H14" s="6" t="s">
        <v>33</v>
      </c>
      <c r="I14" s="6">
        <v>2</v>
      </c>
      <c r="J14" s="6">
        <v>0</v>
      </c>
      <c r="K14" s="62">
        <v>0</v>
      </c>
      <c r="L14" s="69">
        <f t="shared" si="0"/>
        <v>0</v>
      </c>
      <c r="M14" s="61"/>
      <c r="P14">
        <f>SUMIF(D:D,H:H,C:C)</f>
        <v>2</v>
      </c>
      <c r="R14">
        <v>7</v>
      </c>
    </row>
    <row r="15" spans="2:18" ht="14.25">
      <c r="B15">
        <f>SUMIF(H:H,D:D,R:R)</f>
        <v>7</v>
      </c>
      <c r="C15" s="61">
        <v>2</v>
      </c>
      <c r="D15" s="60" t="s">
        <v>85</v>
      </c>
      <c r="E15" s="61">
        <f>SUMIF(H:H,D:D,I:I)</f>
        <v>0</v>
      </c>
      <c r="F15">
        <f>SUMIF(H:H,D:D,L:L)</f>
        <v>0</v>
      </c>
      <c r="H15" s="6" t="s">
        <v>314</v>
      </c>
      <c r="I15" s="6">
        <v>1</v>
      </c>
      <c r="J15" s="6">
        <v>0</v>
      </c>
      <c r="K15" s="62">
        <v>0</v>
      </c>
      <c r="L15" s="69">
        <f t="shared" si="0"/>
        <v>0</v>
      </c>
      <c r="M15" s="61"/>
      <c r="P15">
        <f>SUMIF(D:D,H:H,C:C)</f>
        <v>2</v>
      </c>
      <c r="R15">
        <v>7</v>
      </c>
    </row>
    <row r="16" spans="2:18" ht="14.25">
      <c r="B16">
        <f>SUMIF(H:H,D:D,R:R)</f>
        <v>7</v>
      </c>
      <c r="C16" s="61">
        <v>2</v>
      </c>
      <c r="D16" s="6" t="s">
        <v>86</v>
      </c>
      <c r="E16" s="61">
        <f>SUMIF(H:H,D:D,I:I)</f>
        <v>2</v>
      </c>
      <c r="F16">
        <f>SUMIF(H:H,D:D,L:L)</f>
        <v>2</v>
      </c>
      <c r="H16" s="60" t="s">
        <v>387</v>
      </c>
      <c r="I16" s="6">
        <v>5</v>
      </c>
      <c r="J16" s="6">
        <v>0</v>
      </c>
      <c r="K16" s="62">
        <v>0</v>
      </c>
      <c r="L16" s="69">
        <f t="shared" si="0"/>
        <v>0</v>
      </c>
      <c r="M16" s="61"/>
      <c r="P16">
        <f>SUMIF(D:D,H:H,C:C)</f>
        <v>2</v>
      </c>
      <c r="R16">
        <v>7</v>
      </c>
    </row>
    <row r="17" spans="2:18" ht="14.25">
      <c r="B17">
        <f>SUMIF(H:H,D:D,R:R)</f>
        <v>7</v>
      </c>
      <c r="C17" s="61">
        <v>2</v>
      </c>
      <c r="D17" s="60" t="s">
        <v>192</v>
      </c>
      <c r="E17" s="61">
        <f>SUMIF(H:H,D:D,I:I)</f>
        <v>0</v>
      </c>
      <c r="F17">
        <f>SUMIF(H:H,D:D,L:L)</f>
        <v>0</v>
      </c>
      <c r="H17" s="60" t="s">
        <v>388</v>
      </c>
      <c r="I17" s="6">
        <v>2</v>
      </c>
      <c r="J17" s="6">
        <v>0</v>
      </c>
      <c r="K17" s="62">
        <v>0</v>
      </c>
      <c r="L17" s="69">
        <f t="shared" si="0"/>
        <v>0</v>
      </c>
      <c r="M17" s="61"/>
      <c r="P17">
        <f>SUMIF(D:D,H:H,C:C)</f>
        <v>2</v>
      </c>
      <c r="R17">
        <v>7</v>
      </c>
    </row>
    <row r="18" spans="2:18" ht="14.25">
      <c r="B18">
        <f>SUMIF(H:H,D:D,R:R)</f>
        <v>7</v>
      </c>
      <c r="C18" s="61">
        <v>2</v>
      </c>
      <c r="D18" s="6" t="s">
        <v>87</v>
      </c>
      <c r="E18" s="61">
        <f>SUMIF(H:H,D:D,I:I)</f>
        <v>0</v>
      </c>
      <c r="F18">
        <f>SUMIF(H:H,D:D,L:L)</f>
        <v>0</v>
      </c>
      <c r="H18" s="6" t="s">
        <v>300</v>
      </c>
      <c r="I18" s="6">
        <v>2</v>
      </c>
      <c r="J18" s="6">
        <v>0</v>
      </c>
      <c r="K18" s="62">
        <v>0</v>
      </c>
      <c r="L18" s="69">
        <f t="shared" si="0"/>
        <v>0</v>
      </c>
      <c r="M18" s="61"/>
      <c r="P18">
        <f>SUMIF(D:D,H:H,C:C)</f>
        <v>2</v>
      </c>
      <c r="R18">
        <v>7</v>
      </c>
    </row>
    <row r="19" spans="2:18" ht="14.25">
      <c r="B19">
        <f>SUMIF(H:H,D:D,R:R)</f>
        <v>7</v>
      </c>
      <c r="C19" s="61">
        <v>2</v>
      </c>
      <c r="D19" s="6" t="s">
        <v>88</v>
      </c>
      <c r="E19" s="61">
        <f>SUMIF(H:H,D:D,I:I)</f>
        <v>0</v>
      </c>
      <c r="F19">
        <f>SUMIF(H:H,D:D,L:L)</f>
        <v>0</v>
      </c>
      <c r="H19" s="6" t="s">
        <v>301</v>
      </c>
      <c r="I19" s="6">
        <v>0</v>
      </c>
      <c r="J19" s="6">
        <v>0</v>
      </c>
      <c r="K19" s="62">
        <v>0</v>
      </c>
      <c r="L19" s="69">
        <f t="shared" si="0"/>
        <v>0</v>
      </c>
      <c r="M19" s="61"/>
      <c r="P19">
        <f>SUMIF(D:D,H:H,C:C)</f>
        <v>2</v>
      </c>
      <c r="R19">
        <v>7</v>
      </c>
    </row>
    <row r="20" spans="2:18" ht="14.25">
      <c r="B20">
        <f>SUMIF(H:H,D:D,R:R)</f>
        <v>7</v>
      </c>
      <c r="C20" s="61">
        <v>2</v>
      </c>
      <c r="D20" s="11" t="s">
        <v>167</v>
      </c>
      <c r="E20" s="61">
        <f>SUMIF(H:H,D:D,I:I)</f>
        <v>2</v>
      </c>
      <c r="F20">
        <f>SUMIF(H:H,D:D,L:L)</f>
        <v>1</v>
      </c>
      <c r="H20" s="6" t="s">
        <v>302</v>
      </c>
      <c r="I20" s="6">
        <v>0</v>
      </c>
      <c r="J20" s="6">
        <v>0</v>
      </c>
      <c r="K20" s="62">
        <v>0</v>
      </c>
      <c r="L20" s="69">
        <f t="shared" si="0"/>
        <v>0</v>
      </c>
      <c r="M20" s="61"/>
      <c r="P20">
        <f>SUMIF(D:D,H:H,C:C)</f>
        <v>2</v>
      </c>
      <c r="R20">
        <v>7</v>
      </c>
    </row>
    <row r="21" spans="2:18" ht="14.25">
      <c r="B21">
        <f>SUMIF(H:H,D:D,R:R)</f>
        <v>7</v>
      </c>
      <c r="C21" s="61">
        <v>2</v>
      </c>
      <c r="D21" s="11" t="s">
        <v>168</v>
      </c>
      <c r="E21" s="61">
        <f>SUMIF(H:H,D:D,I:I)</f>
        <v>0</v>
      </c>
      <c r="F21">
        <f>SUMIF(H:H,D:D,L:L)</f>
        <v>0</v>
      </c>
      <c r="H21" s="60" t="s">
        <v>389</v>
      </c>
      <c r="I21" s="60">
        <v>1</v>
      </c>
      <c r="J21" s="60">
        <v>0</v>
      </c>
      <c r="K21" s="63">
        <v>0</v>
      </c>
      <c r="L21" s="69">
        <f t="shared" si="0"/>
        <v>0</v>
      </c>
      <c r="M21" s="61"/>
      <c r="P21">
        <f>SUMIF(D:D,H:H,C:C)</f>
        <v>2</v>
      </c>
      <c r="R21">
        <v>7</v>
      </c>
    </row>
    <row r="22" spans="2:18" ht="14.25">
      <c r="B22">
        <f>SUMIF(H:H,D:D,R:R)</f>
        <v>7</v>
      </c>
      <c r="C22" s="61">
        <v>2</v>
      </c>
      <c r="D22" s="11" t="s">
        <v>169</v>
      </c>
      <c r="E22" s="61">
        <f>SUMIF(H:H,D:D,I:I)</f>
        <v>0</v>
      </c>
      <c r="F22">
        <f>SUMIF(H:H,D:D,L:L)</f>
        <v>0</v>
      </c>
      <c r="H22" s="60" t="s">
        <v>315</v>
      </c>
      <c r="I22" s="60">
        <v>1</v>
      </c>
      <c r="J22" s="60">
        <v>3</v>
      </c>
      <c r="K22" s="63">
        <v>1</v>
      </c>
      <c r="L22" s="69">
        <f t="shared" si="0"/>
        <v>4</v>
      </c>
      <c r="M22" s="61"/>
      <c r="P22">
        <f>SUMIF(D:D,H:H,C:C)</f>
        <v>2</v>
      </c>
      <c r="R22">
        <v>7</v>
      </c>
    </row>
    <row r="23" spans="2:18" ht="14.25">
      <c r="B23">
        <f>SUMIF(H:H,D:D,R:R)</f>
        <v>7</v>
      </c>
      <c r="C23" s="61">
        <v>2</v>
      </c>
      <c r="D23" s="6" t="s">
        <v>89</v>
      </c>
      <c r="E23" s="61">
        <f>SUMIF(H:H,D:D,I:I)</f>
        <v>29</v>
      </c>
      <c r="F23">
        <f>SUMIF(H:H,D:D,L:L)</f>
        <v>0</v>
      </c>
      <c r="H23" s="60" t="s">
        <v>390</v>
      </c>
      <c r="I23" s="60">
        <v>1</v>
      </c>
      <c r="J23" s="60">
        <v>0</v>
      </c>
      <c r="K23" s="63">
        <v>0</v>
      </c>
      <c r="L23" s="69">
        <f t="shared" si="0"/>
        <v>0</v>
      </c>
      <c r="M23" s="61"/>
      <c r="P23">
        <f>SUMIF(D:D,H:H,C:C)</f>
        <v>2</v>
      </c>
      <c r="R23">
        <v>7</v>
      </c>
    </row>
    <row r="24" spans="2:18" ht="14.25">
      <c r="B24">
        <f>SUMIF(H:H,D:D,R:R)</f>
        <v>7</v>
      </c>
      <c r="C24" s="61">
        <v>2</v>
      </c>
      <c r="D24" s="6" t="s">
        <v>90</v>
      </c>
      <c r="E24" s="61">
        <f>SUMIF(H:H,D:D,I:I)</f>
        <v>0</v>
      </c>
      <c r="F24">
        <f>SUMIF(H:H,D:D,L:L)</f>
        <v>0</v>
      </c>
      <c r="H24" s="60" t="s">
        <v>391</v>
      </c>
      <c r="I24" s="6">
        <v>2</v>
      </c>
      <c r="J24" s="6">
        <v>0</v>
      </c>
      <c r="K24" s="62">
        <v>0</v>
      </c>
      <c r="L24" s="69">
        <f t="shared" si="0"/>
        <v>0</v>
      </c>
      <c r="M24" s="61"/>
      <c r="P24">
        <f>SUMIF(D:D,H:H,C:C)</f>
        <v>2</v>
      </c>
      <c r="R24">
        <v>7</v>
      </c>
    </row>
    <row r="25" spans="2:18" ht="14.25">
      <c r="B25">
        <f>SUMIF(H:H,D:D,R:R)</f>
        <v>7</v>
      </c>
      <c r="C25" s="61">
        <v>2</v>
      </c>
      <c r="D25" s="6" t="s">
        <v>18</v>
      </c>
      <c r="E25" s="61">
        <f>SUMIF(H:H,D:D,I:I)</f>
        <v>1</v>
      </c>
      <c r="F25">
        <f>SUMIF(H:H,D:D,L:L)</f>
        <v>0</v>
      </c>
      <c r="H25" s="59" t="s">
        <v>132</v>
      </c>
      <c r="I25" s="59">
        <v>1</v>
      </c>
      <c r="J25" s="59">
        <v>0</v>
      </c>
      <c r="K25" s="65">
        <v>0</v>
      </c>
      <c r="L25" s="69">
        <f t="shared" si="0"/>
        <v>0</v>
      </c>
      <c r="M25" s="61"/>
      <c r="P25">
        <f>SUMIF(D:D,H:H,C:C)</f>
        <v>2</v>
      </c>
      <c r="R25">
        <v>7</v>
      </c>
    </row>
    <row r="26" spans="2:18" ht="14.25">
      <c r="B26">
        <f>SUMIF(H:H,D:D,R:R)</f>
        <v>7</v>
      </c>
      <c r="C26" s="61">
        <v>2</v>
      </c>
      <c r="D26" s="6" t="s">
        <v>91</v>
      </c>
      <c r="E26" s="61">
        <f>SUMIF(H:H,D:D,I:I)</f>
        <v>0</v>
      </c>
      <c r="F26">
        <f>SUMIF(H:H,D:D,L:L)</f>
        <v>0</v>
      </c>
      <c r="H26" s="59" t="s">
        <v>316</v>
      </c>
      <c r="I26" s="59">
        <v>2</v>
      </c>
      <c r="J26" s="59">
        <v>0</v>
      </c>
      <c r="K26" s="65">
        <v>0</v>
      </c>
      <c r="L26" s="69">
        <f t="shared" si="0"/>
        <v>0</v>
      </c>
      <c r="M26" s="61"/>
      <c r="P26">
        <f>SUMIF(D:D,H:H,C:C)</f>
        <v>2</v>
      </c>
      <c r="R26">
        <v>7</v>
      </c>
    </row>
    <row r="27" spans="2:18" ht="14.25">
      <c r="B27">
        <f>SUMIF(H:H,D:D,R:R)</f>
        <v>7</v>
      </c>
      <c r="C27" s="61">
        <v>2</v>
      </c>
      <c r="D27" s="6" t="s">
        <v>19</v>
      </c>
      <c r="E27" s="61">
        <f>SUMIF(H:H,D:D,I:I)</f>
        <v>0</v>
      </c>
      <c r="F27">
        <f>SUMIF(H:H,D:D,L:L)</f>
        <v>0</v>
      </c>
      <c r="H27" s="59" t="s">
        <v>478</v>
      </c>
      <c r="I27" s="59">
        <v>1</v>
      </c>
      <c r="J27" s="59">
        <v>0</v>
      </c>
      <c r="K27" s="65">
        <v>0</v>
      </c>
      <c r="L27" s="69">
        <f t="shared" si="0"/>
        <v>0</v>
      </c>
      <c r="M27" s="61"/>
      <c r="P27">
        <f>SUMIF(D:D,H:H,C:C)</f>
        <v>2</v>
      </c>
      <c r="R27">
        <v>7</v>
      </c>
    </row>
    <row r="28" spans="2:18" ht="14.25">
      <c r="B28">
        <f>SUMIF(H:H,D:D,R:R)</f>
        <v>7</v>
      </c>
      <c r="C28" s="61">
        <v>2</v>
      </c>
      <c r="D28" s="6" t="s">
        <v>20</v>
      </c>
      <c r="E28" s="61">
        <f>SUMIF(H:H,D:D,I:I)</f>
        <v>1</v>
      </c>
      <c r="F28">
        <f>SUMIF(H:H,D:D,L:L)</f>
        <v>0</v>
      </c>
      <c r="H28" s="59" t="s">
        <v>187</v>
      </c>
      <c r="I28" s="59">
        <v>1</v>
      </c>
      <c r="J28" s="59">
        <v>0</v>
      </c>
      <c r="K28" s="65">
        <v>0</v>
      </c>
      <c r="L28" s="69">
        <f t="shared" si="0"/>
        <v>0</v>
      </c>
      <c r="M28" s="61"/>
      <c r="P28">
        <f>SUMIF(D:D,H:H,C:C)</f>
        <v>2</v>
      </c>
      <c r="R28">
        <v>7</v>
      </c>
    </row>
    <row r="29" spans="2:18" ht="14.25">
      <c r="B29">
        <f>SUMIF(H:H,D:D,R:R)</f>
        <v>7</v>
      </c>
      <c r="C29" s="61">
        <v>2</v>
      </c>
      <c r="D29" s="6" t="s">
        <v>92</v>
      </c>
      <c r="E29" s="61">
        <f>SUMIF(H:H,D:D,I:I)</f>
        <v>0</v>
      </c>
      <c r="F29">
        <f>SUMIF(H:H,D:D,L:L)</f>
        <v>0</v>
      </c>
      <c r="H29" s="59" t="s">
        <v>477</v>
      </c>
      <c r="I29" s="59">
        <v>1</v>
      </c>
      <c r="J29" s="59">
        <v>0</v>
      </c>
      <c r="K29" s="65">
        <v>0</v>
      </c>
      <c r="L29" s="69">
        <f t="shared" si="0"/>
        <v>0</v>
      </c>
      <c r="M29" s="61"/>
      <c r="P29">
        <f>SUMIF(D:D,H:H,C:C)</f>
        <v>2</v>
      </c>
      <c r="R29">
        <v>7</v>
      </c>
    </row>
    <row r="30" spans="2:18" ht="14.25">
      <c r="B30">
        <f>SUMIF(H:H,D:D,R:R)</f>
        <v>7</v>
      </c>
      <c r="C30" s="61">
        <v>2</v>
      </c>
      <c r="D30" s="6" t="s">
        <v>93</v>
      </c>
      <c r="E30" s="61">
        <f>SUMIF(H:H,D:D,I:I)</f>
        <v>2</v>
      </c>
      <c r="F30">
        <f>SUMIF(H:H,D:D,L:L)</f>
        <v>0</v>
      </c>
      <c r="H30" s="60" t="s">
        <v>317</v>
      </c>
      <c r="I30" s="60">
        <v>0</v>
      </c>
      <c r="J30" s="60">
        <v>0</v>
      </c>
      <c r="K30" s="63">
        <v>0</v>
      </c>
      <c r="L30" s="69">
        <f t="shared" si="0"/>
        <v>0</v>
      </c>
      <c r="M30" s="61"/>
      <c r="P30">
        <f>SUMIF(D:D,H:H,C:C)</f>
        <v>2</v>
      </c>
      <c r="R30">
        <v>7</v>
      </c>
    </row>
    <row r="31" spans="2:18" ht="14.25">
      <c r="B31">
        <f>SUMIF(H:H,D:D,R:R)</f>
        <v>0</v>
      </c>
      <c r="C31" s="61">
        <v>2</v>
      </c>
      <c r="D31" s="6" t="s">
        <v>94</v>
      </c>
      <c r="E31" s="61">
        <f>SUMIF(H:H,D:D,I:I)</f>
        <v>0</v>
      </c>
      <c r="F31">
        <f>SUMIF(H:H,D:D,L:L)</f>
        <v>0</v>
      </c>
      <c r="H31" s="59" t="s">
        <v>318</v>
      </c>
      <c r="I31" s="59">
        <v>3</v>
      </c>
      <c r="J31" s="59">
        <v>0</v>
      </c>
      <c r="K31" s="65">
        <v>0</v>
      </c>
      <c r="L31" s="69">
        <f t="shared" si="0"/>
        <v>0</v>
      </c>
      <c r="M31" s="61"/>
      <c r="P31">
        <f>SUMIF(D:D,H:H,C:C)</f>
        <v>2</v>
      </c>
      <c r="R31">
        <v>7</v>
      </c>
    </row>
    <row r="32" spans="2:18" ht="14.25">
      <c r="B32">
        <f>SUMIF(H:H,D:D,R:R)</f>
        <v>7</v>
      </c>
      <c r="C32" s="61">
        <v>2</v>
      </c>
      <c r="D32" s="6" t="s">
        <v>95</v>
      </c>
      <c r="E32" s="61">
        <f>SUMIF(H:H,D:D,I:I)</f>
        <v>0</v>
      </c>
      <c r="F32">
        <f>SUMIF(H:H,D:D,L:L)</f>
        <v>0</v>
      </c>
      <c r="H32" s="60" t="s">
        <v>476</v>
      </c>
      <c r="I32" s="6">
        <v>0</v>
      </c>
      <c r="J32" s="6">
        <v>0</v>
      </c>
      <c r="K32" s="62">
        <v>0</v>
      </c>
      <c r="L32" s="69">
        <f t="shared" si="0"/>
        <v>0</v>
      </c>
      <c r="M32" s="61"/>
      <c r="P32">
        <f>SUMIF(D:D,H:H,C:C)</f>
        <v>2</v>
      </c>
      <c r="R32">
        <v>7</v>
      </c>
    </row>
    <row r="33" spans="2:18" ht="14.25">
      <c r="B33">
        <f>SUMIF(H:H,D:D,R:R)</f>
        <v>7</v>
      </c>
      <c r="C33" s="61">
        <v>2</v>
      </c>
      <c r="D33" s="6" t="s">
        <v>189</v>
      </c>
      <c r="E33" s="61">
        <f>SUMIF(H:H,D:D,I:I)</f>
        <v>2</v>
      </c>
      <c r="F33">
        <f>SUMIF(H:H,D:D,L:L)</f>
        <v>0</v>
      </c>
      <c r="H33" s="60" t="s">
        <v>475</v>
      </c>
      <c r="I33" s="6">
        <v>2</v>
      </c>
      <c r="J33" s="6">
        <v>1</v>
      </c>
      <c r="K33" s="62">
        <v>0</v>
      </c>
      <c r="L33" s="69">
        <f t="shared" si="0"/>
        <v>1</v>
      </c>
      <c r="M33" s="61"/>
      <c r="P33">
        <f>SUMIF(D:D,H:H,C:C)</f>
        <v>2</v>
      </c>
      <c r="R33">
        <v>7</v>
      </c>
    </row>
    <row r="34" spans="2:18" ht="14.25">
      <c r="B34">
        <f>SUMIF(H:H,D:D,R:R)</f>
        <v>7</v>
      </c>
      <c r="C34" s="61">
        <v>2</v>
      </c>
      <c r="D34" s="6" t="s">
        <v>157</v>
      </c>
      <c r="E34" s="61">
        <f>SUMIF(H:H,D:D,I:I)</f>
        <v>1</v>
      </c>
      <c r="F34">
        <f>SUMIF(H:H,D:D,L:L)</f>
        <v>0</v>
      </c>
      <c r="H34" s="60" t="s">
        <v>319</v>
      </c>
      <c r="I34" s="60">
        <v>0</v>
      </c>
      <c r="J34" s="60">
        <v>0</v>
      </c>
      <c r="K34" s="63">
        <v>0</v>
      </c>
      <c r="L34" s="69">
        <f t="shared" si="0"/>
        <v>0</v>
      </c>
      <c r="M34" s="61"/>
      <c r="P34">
        <f>SUMIF(D:D,H:H,C:C)</f>
        <v>2</v>
      </c>
      <c r="R34">
        <v>7</v>
      </c>
    </row>
    <row r="35" spans="2:18" ht="14.25">
      <c r="B35">
        <f>SUMIF(H:H,D:D,R:R)</f>
        <v>7</v>
      </c>
      <c r="C35" s="61">
        <v>2</v>
      </c>
      <c r="D35" s="60" t="s">
        <v>286</v>
      </c>
      <c r="E35" s="61">
        <f>SUMIF(H:H,D:D,I:I)</f>
        <v>6</v>
      </c>
      <c r="F35">
        <f>SUMIF(H:H,D:D,L:L)</f>
        <v>1</v>
      </c>
      <c r="H35" s="60" t="s">
        <v>474</v>
      </c>
      <c r="I35" s="6">
        <v>4</v>
      </c>
      <c r="J35" s="6">
        <v>1</v>
      </c>
      <c r="K35" s="62">
        <v>0</v>
      </c>
      <c r="L35" s="69">
        <f t="shared" si="0"/>
        <v>1</v>
      </c>
      <c r="M35" s="61"/>
      <c r="P35">
        <f>SUMIF(D:D,H:H,C:C)</f>
        <v>2</v>
      </c>
      <c r="R35">
        <v>7</v>
      </c>
    </row>
    <row r="36" spans="2:18" ht="14.25">
      <c r="B36">
        <f>SUMIF(H:H,D:D,R:R)</f>
        <v>7</v>
      </c>
      <c r="C36" s="61">
        <v>2</v>
      </c>
      <c r="D36" s="6" t="s">
        <v>52</v>
      </c>
      <c r="E36" s="61">
        <f>SUMIF(H:H,D:D,I:I)</f>
        <v>1</v>
      </c>
      <c r="F36">
        <f>SUMIF(H:H,D:D,L:L)</f>
        <v>0</v>
      </c>
      <c r="H36" s="60" t="s">
        <v>267</v>
      </c>
      <c r="I36" s="60">
        <v>2</v>
      </c>
      <c r="J36" s="60">
        <v>0</v>
      </c>
      <c r="K36" s="63">
        <v>1</v>
      </c>
      <c r="L36" s="69">
        <f t="shared" si="0"/>
        <v>1</v>
      </c>
      <c r="M36" s="61"/>
      <c r="P36">
        <f>SUMIF(D:D,H:H,C:C)</f>
        <v>2</v>
      </c>
      <c r="R36">
        <v>7</v>
      </c>
    </row>
    <row r="37" spans="2:18" ht="14.25">
      <c r="B37">
        <f>SUMIF(H:H,D:D,R:R)</f>
        <v>7</v>
      </c>
      <c r="C37" s="61">
        <v>2</v>
      </c>
      <c r="D37" s="60" t="s">
        <v>244</v>
      </c>
      <c r="E37" s="61">
        <f>SUMIF(H:H,D:D,I:I)</f>
        <v>1</v>
      </c>
      <c r="F37">
        <f>SUMIF(H:H,D:D,L:L)</f>
        <v>0</v>
      </c>
      <c r="H37" s="59" t="s">
        <v>473</v>
      </c>
      <c r="I37" s="12">
        <v>2</v>
      </c>
      <c r="J37" s="12">
        <v>0</v>
      </c>
      <c r="K37" s="66">
        <v>0</v>
      </c>
      <c r="L37" s="69">
        <f t="shared" si="0"/>
        <v>0</v>
      </c>
      <c r="M37" s="61"/>
      <c r="P37">
        <f>SUMIF(D:D,H:H,C:C)</f>
        <v>2</v>
      </c>
      <c r="R37">
        <v>7</v>
      </c>
    </row>
    <row r="38" spans="2:18" ht="14.25">
      <c r="B38">
        <f>SUMIF(H:H,D:D,R:R)</f>
        <v>7</v>
      </c>
      <c r="C38" s="61">
        <v>2</v>
      </c>
      <c r="D38" s="6" t="s">
        <v>21</v>
      </c>
      <c r="E38" s="61">
        <f>SUMIF(H:H,D:D,I:I)</f>
        <v>1</v>
      </c>
      <c r="F38">
        <f>SUMIF(H:H,D:D,L:L)</f>
        <v>0</v>
      </c>
      <c r="H38" s="6" t="s">
        <v>320</v>
      </c>
      <c r="I38" s="6">
        <v>0</v>
      </c>
      <c r="J38" s="6">
        <v>0</v>
      </c>
      <c r="K38" s="62">
        <v>0</v>
      </c>
      <c r="L38" s="69">
        <f t="shared" si="0"/>
        <v>0</v>
      </c>
      <c r="M38" s="61"/>
      <c r="P38">
        <f>SUMIF(D:D,H:H,C:C)</f>
        <v>2</v>
      </c>
      <c r="R38">
        <v>7</v>
      </c>
    </row>
    <row r="39" spans="2:18" ht="14.25">
      <c r="B39">
        <f>SUMIF(H:H,D:D,R:R)</f>
        <v>7</v>
      </c>
      <c r="C39" s="61">
        <v>2</v>
      </c>
      <c r="D39" s="6" t="s">
        <v>22</v>
      </c>
      <c r="E39" s="61">
        <f>SUMIF(H:H,D:D,I:I)</f>
        <v>1</v>
      </c>
      <c r="F39">
        <f>SUMIF(H:H,D:D,L:L)</f>
        <v>0</v>
      </c>
      <c r="H39" s="60" t="s">
        <v>472</v>
      </c>
      <c r="I39" s="60">
        <v>1</v>
      </c>
      <c r="J39" s="60">
        <v>0</v>
      </c>
      <c r="K39" s="63">
        <v>0</v>
      </c>
      <c r="L39" s="69">
        <f t="shared" si="0"/>
        <v>0</v>
      </c>
      <c r="M39" s="61"/>
      <c r="P39">
        <f>SUMIF(D:D,H:H,C:C)</f>
        <v>2</v>
      </c>
      <c r="R39">
        <v>7</v>
      </c>
    </row>
    <row r="40" spans="2:18" ht="14.25">
      <c r="B40">
        <f>SUMIF(H:H,D:D,R:R)</f>
        <v>7</v>
      </c>
      <c r="C40" s="61">
        <v>2</v>
      </c>
      <c r="D40" s="6" t="s">
        <v>23</v>
      </c>
      <c r="E40" s="61">
        <f>SUMIF(H:H,D:D,I:I)</f>
        <v>2</v>
      </c>
      <c r="F40">
        <f>SUMIF(H:H,D:D,L:L)</f>
        <v>1</v>
      </c>
      <c r="H40" s="60" t="s">
        <v>471</v>
      </c>
      <c r="I40" s="60">
        <v>3</v>
      </c>
      <c r="J40" s="60">
        <v>0</v>
      </c>
      <c r="K40" s="63">
        <v>0</v>
      </c>
      <c r="L40" s="69">
        <f t="shared" si="0"/>
        <v>0</v>
      </c>
      <c r="M40" s="61"/>
      <c r="P40">
        <f>SUMIF(D:D,H:H,C:C)</f>
        <v>2</v>
      </c>
      <c r="R40">
        <v>7</v>
      </c>
    </row>
    <row r="41" spans="2:18" ht="14.25">
      <c r="B41">
        <f>SUMIF(H:H,D:D,R:R)</f>
        <v>7</v>
      </c>
      <c r="C41" s="61">
        <v>2</v>
      </c>
      <c r="D41" s="6" t="s">
        <v>53</v>
      </c>
      <c r="E41" s="61">
        <f>SUMIF(H:H,D:D,I:I)</f>
        <v>0</v>
      </c>
      <c r="F41">
        <f>SUMIF(H:H,D:D,L:L)</f>
        <v>0</v>
      </c>
      <c r="H41" s="59" t="s">
        <v>470</v>
      </c>
      <c r="I41" s="12">
        <v>1</v>
      </c>
      <c r="J41" s="12">
        <v>0</v>
      </c>
      <c r="K41" s="66">
        <v>0</v>
      </c>
      <c r="L41" s="69">
        <f t="shared" si="0"/>
        <v>0</v>
      </c>
      <c r="M41" s="61"/>
      <c r="P41">
        <f>SUMIF(D:D,H:H,C:C)</f>
        <v>2</v>
      </c>
      <c r="R41">
        <v>7</v>
      </c>
    </row>
    <row r="42" spans="2:18" ht="14.25">
      <c r="B42">
        <f>SUMIF(H:H,D:D,R:R)</f>
        <v>7</v>
      </c>
      <c r="C42" s="61">
        <v>2</v>
      </c>
      <c r="D42" s="60" t="s">
        <v>245</v>
      </c>
      <c r="E42" s="61">
        <f>SUMIF(H:H,D:D,I:I)</f>
        <v>6</v>
      </c>
      <c r="F42">
        <f>SUMIF(H:H,D:D,L:L)</f>
        <v>0</v>
      </c>
      <c r="H42" s="60" t="s">
        <v>321</v>
      </c>
      <c r="I42" s="60">
        <v>2</v>
      </c>
      <c r="J42" s="60">
        <v>0</v>
      </c>
      <c r="K42" s="63">
        <v>0</v>
      </c>
      <c r="L42" s="69">
        <f t="shared" si="0"/>
        <v>0</v>
      </c>
      <c r="M42" s="61"/>
      <c r="P42">
        <f>SUMIF(D:D,H:H,C:C)</f>
        <v>2</v>
      </c>
      <c r="R42">
        <v>7</v>
      </c>
    </row>
    <row r="43" spans="2:18" ht="14.25">
      <c r="B43">
        <f>SUMIF(H:H,D:D,R:R)</f>
        <v>7</v>
      </c>
      <c r="C43" s="61">
        <v>2</v>
      </c>
      <c r="D43" s="59" t="s">
        <v>246</v>
      </c>
      <c r="E43" s="61">
        <f>SUMIF(H:H,D:D,I:I)</f>
        <v>3</v>
      </c>
      <c r="F43">
        <f>SUMIF(H:H,D:D,L:L)</f>
        <v>1</v>
      </c>
      <c r="H43" s="60" t="s">
        <v>322</v>
      </c>
      <c r="I43" s="60">
        <v>0</v>
      </c>
      <c r="J43" s="60">
        <v>0</v>
      </c>
      <c r="K43" s="63">
        <v>0</v>
      </c>
      <c r="L43" s="69">
        <f t="shared" si="0"/>
        <v>0</v>
      </c>
      <c r="M43" s="61"/>
      <c r="P43">
        <f>SUMIF(D:D,H:H,C:C)</f>
        <v>2</v>
      </c>
      <c r="R43">
        <v>7</v>
      </c>
    </row>
    <row r="44" spans="2:18" ht="14.25">
      <c r="B44">
        <f>SUMIF(H:H,D:D,R:R)</f>
        <v>7</v>
      </c>
      <c r="C44" s="61">
        <v>2</v>
      </c>
      <c r="D44" s="60" t="s">
        <v>96</v>
      </c>
      <c r="E44" s="61">
        <f>SUMIF(H:H,D:D,I:I)</f>
        <v>2</v>
      </c>
      <c r="F44">
        <f>SUMIF(H:H,D:D,L:L)</f>
        <v>0</v>
      </c>
      <c r="H44" s="60" t="s">
        <v>323</v>
      </c>
      <c r="I44" s="60">
        <v>1</v>
      </c>
      <c r="J44" s="60">
        <v>0</v>
      </c>
      <c r="K44" s="63">
        <v>1</v>
      </c>
      <c r="L44" s="69">
        <f t="shared" si="0"/>
        <v>1</v>
      </c>
      <c r="M44" s="61"/>
      <c r="P44">
        <f>SUMIF(D:D,H:H,C:C)</f>
        <v>2</v>
      </c>
      <c r="R44">
        <v>7</v>
      </c>
    </row>
    <row r="45" spans="2:18" ht="14.25">
      <c r="B45">
        <f>SUMIF(H:H,D:D,R:R)</f>
        <v>7</v>
      </c>
      <c r="C45" s="61">
        <v>2</v>
      </c>
      <c r="D45" s="60" t="s">
        <v>97</v>
      </c>
      <c r="E45" s="61">
        <f>SUMIF(H:H,D:D,I:I)</f>
        <v>7</v>
      </c>
      <c r="F45">
        <f>SUMIF(H:H,D:D,L:L)</f>
        <v>2</v>
      </c>
      <c r="H45" s="60" t="s">
        <v>469</v>
      </c>
      <c r="I45" s="60">
        <v>1</v>
      </c>
      <c r="J45" s="60">
        <v>0</v>
      </c>
      <c r="K45" s="63">
        <v>0</v>
      </c>
      <c r="L45" s="69">
        <f t="shared" si="0"/>
        <v>0</v>
      </c>
      <c r="M45" s="61"/>
      <c r="P45">
        <f>SUMIF(D:D,H:H,C:C)</f>
        <v>2</v>
      </c>
      <c r="R45">
        <v>7</v>
      </c>
    </row>
    <row r="46" spans="2:18" ht="14.25">
      <c r="B46">
        <f>SUMIF(H:H,D:D,R:R)</f>
        <v>7</v>
      </c>
      <c r="C46" s="61">
        <v>2</v>
      </c>
      <c r="D46" s="60" t="s">
        <v>249</v>
      </c>
      <c r="E46" s="61">
        <f>SUMIF(H:H,D:D,I:I)</f>
        <v>2</v>
      </c>
      <c r="F46">
        <f>SUMIF(H:H,D:D,L:L)</f>
        <v>0</v>
      </c>
      <c r="H46" s="60" t="s">
        <v>185</v>
      </c>
      <c r="I46" s="60">
        <v>1</v>
      </c>
      <c r="J46" s="60">
        <v>0</v>
      </c>
      <c r="K46" s="63">
        <v>0</v>
      </c>
      <c r="L46" s="69">
        <f t="shared" si="0"/>
        <v>0</v>
      </c>
      <c r="M46" s="61"/>
      <c r="P46">
        <f>SUMIF(D:D,H:H,C:C)</f>
        <v>2</v>
      </c>
      <c r="R46">
        <v>7</v>
      </c>
    </row>
    <row r="47" spans="2:18" ht="14.25">
      <c r="B47">
        <f>SUMIF(H:H,D:D,R:R)</f>
        <v>7</v>
      </c>
      <c r="C47" s="61">
        <v>2</v>
      </c>
      <c r="D47" s="6" t="s">
        <v>54</v>
      </c>
      <c r="E47" s="61">
        <f>SUMIF(H:H,D:D,I:I)</f>
        <v>2</v>
      </c>
      <c r="F47">
        <f>SUMIF(H:H,D:D,L:L)</f>
        <v>0</v>
      </c>
      <c r="H47" s="60" t="s">
        <v>468</v>
      </c>
      <c r="I47" s="6">
        <v>0</v>
      </c>
      <c r="J47" s="6">
        <v>0</v>
      </c>
      <c r="K47" s="62">
        <v>0</v>
      </c>
      <c r="L47" s="69">
        <f t="shared" si="0"/>
        <v>0</v>
      </c>
      <c r="M47" s="61"/>
      <c r="P47">
        <f>SUMIF(D:D,H:H,C:C)</f>
        <v>2</v>
      </c>
      <c r="R47">
        <v>7</v>
      </c>
    </row>
    <row r="48" spans="2:18" ht="14.25">
      <c r="B48">
        <f>SUMIF(H:H,D:D,R:R)</f>
        <v>7</v>
      </c>
      <c r="C48" s="61">
        <v>2</v>
      </c>
      <c r="D48" s="6" t="s">
        <v>24</v>
      </c>
      <c r="E48" s="61">
        <f>SUMIF(H:H,D:D,I:I)</f>
        <v>1</v>
      </c>
      <c r="F48">
        <f>SUMIF(H:H,D:D,L:L)</f>
        <v>0</v>
      </c>
      <c r="H48" s="6" t="s">
        <v>303</v>
      </c>
      <c r="I48" s="6">
        <v>0</v>
      </c>
      <c r="J48" s="6">
        <v>0</v>
      </c>
      <c r="K48" s="62">
        <v>0</v>
      </c>
      <c r="L48" s="69">
        <f t="shared" si="0"/>
        <v>0</v>
      </c>
      <c r="M48" s="61"/>
      <c r="P48">
        <f>SUMIF(D:D,H:H,C:C)</f>
        <v>2</v>
      </c>
      <c r="R48">
        <v>7</v>
      </c>
    </row>
    <row r="49" spans="2:18" ht="14.25">
      <c r="B49">
        <f>SUMIF(H:H,D:D,R:R)</f>
        <v>7</v>
      </c>
      <c r="C49" s="61">
        <v>2</v>
      </c>
      <c r="D49" s="59" t="s">
        <v>98</v>
      </c>
      <c r="E49" s="61">
        <f>SUMIF(H:H,D:D,I:I)</f>
        <v>4</v>
      </c>
      <c r="F49">
        <f>SUMIF(H:H,D:D,L:L)</f>
        <v>0</v>
      </c>
      <c r="H49" s="6" t="s">
        <v>304</v>
      </c>
      <c r="I49" s="6">
        <v>1</v>
      </c>
      <c r="J49" s="6">
        <v>0</v>
      </c>
      <c r="K49" s="62">
        <v>0</v>
      </c>
      <c r="L49" s="69">
        <f t="shared" si="0"/>
        <v>0</v>
      </c>
      <c r="M49" s="61"/>
      <c r="P49">
        <f>SUMIF(D:D,H:H,C:C)</f>
        <v>2</v>
      </c>
      <c r="R49">
        <v>7</v>
      </c>
    </row>
    <row r="50" spans="2:18" ht="14.25">
      <c r="B50">
        <f>SUMIF(H:H,D:D,R:R)</f>
        <v>7</v>
      </c>
      <c r="C50" s="61">
        <v>2</v>
      </c>
      <c r="D50" s="59" t="s">
        <v>99</v>
      </c>
      <c r="E50" s="61">
        <f>SUMIF(H:H,D:D,I:I)</f>
        <v>3</v>
      </c>
      <c r="F50">
        <f>SUMIF(H:H,D:D,L:L)</f>
        <v>0</v>
      </c>
      <c r="H50" s="60" t="s">
        <v>467</v>
      </c>
      <c r="I50" s="60">
        <v>1</v>
      </c>
      <c r="J50" s="60">
        <v>0</v>
      </c>
      <c r="K50" s="63">
        <v>0</v>
      </c>
      <c r="L50" s="69">
        <f t="shared" si="0"/>
        <v>0</v>
      </c>
      <c r="M50" s="61"/>
      <c r="P50">
        <f>SUMIF(D:D,H:H,C:C)</f>
        <v>2</v>
      </c>
      <c r="R50">
        <v>7</v>
      </c>
    </row>
    <row r="51" spans="2:18" ht="14.25">
      <c r="B51">
        <f>SUMIF(H:H,D:D,R:R)</f>
        <v>7</v>
      </c>
      <c r="C51" s="61">
        <v>2</v>
      </c>
      <c r="D51" s="59" t="s">
        <v>100</v>
      </c>
      <c r="E51" s="61">
        <f>SUMIF(H:H,D:D,I:I)</f>
        <v>2</v>
      </c>
      <c r="F51">
        <f>SUMIF(H:H,D:D,L:L)</f>
        <v>0</v>
      </c>
      <c r="H51" s="6" t="s">
        <v>26</v>
      </c>
      <c r="I51" s="6">
        <v>1</v>
      </c>
      <c r="J51" s="6">
        <v>0</v>
      </c>
      <c r="K51" s="62">
        <v>0</v>
      </c>
      <c r="L51" s="69">
        <f t="shared" si="0"/>
        <v>0</v>
      </c>
      <c r="M51" s="61"/>
      <c r="P51">
        <f>SUMIF(D:D,H:H,C:C)</f>
        <v>2</v>
      </c>
      <c r="R51">
        <v>7</v>
      </c>
    </row>
    <row r="52" spans="2:18" ht="14.25">
      <c r="B52">
        <f>SUMIF(H:H,D:D,R:R)</f>
        <v>7</v>
      </c>
      <c r="C52" s="61">
        <v>2</v>
      </c>
      <c r="D52" s="59" t="s">
        <v>101</v>
      </c>
      <c r="E52" s="61">
        <f>SUMIF(H:H,D:D,I:I)</f>
        <v>1</v>
      </c>
      <c r="F52">
        <f>SUMIF(H:H,D:D,L:L)</f>
        <v>0</v>
      </c>
      <c r="H52" s="60" t="s">
        <v>466</v>
      </c>
      <c r="I52" s="6">
        <v>3</v>
      </c>
      <c r="J52" s="6">
        <v>0</v>
      </c>
      <c r="K52" s="62">
        <v>1</v>
      </c>
      <c r="L52" s="69">
        <f t="shared" si="0"/>
        <v>1</v>
      </c>
      <c r="M52" s="61"/>
      <c r="P52">
        <f>SUMIF(D:D,H:H,C:C)</f>
        <v>2</v>
      </c>
      <c r="R52">
        <v>7</v>
      </c>
    </row>
    <row r="53" spans="2:18" ht="14.25">
      <c r="B53">
        <f>SUMIF(H:H,D:D,R:R)</f>
        <v>7</v>
      </c>
      <c r="C53" s="61">
        <v>2</v>
      </c>
      <c r="D53" s="54" t="s">
        <v>102</v>
      </c>
      <c r="E53" s="61">
        <f>SUMIF(H:H,D:D,I:I)</f>
        <v>2</v>
      </c>
      <c r="F53">
        <f>SUMIF(H:H,D:D,L:L)</f>
        <v>0</v>
      </c>
      <c r="H53" s="6" t="s">
        <v>152</v>
      </c>
      <c r="I53" s="6">
        <v>0</v>
      </c>
      <c r="J53" s="6">
        <v>0</v>
      </c>
      <c r="K53" s="62">
        <v>0</v>
      </c>
      <c r="L53" s="69">
        <f t="shared" si="0"/>
        <v>0</v>
      </c>
      <c r="M53" s="61"/>
      <c r="P53">
        <f>SUMIF(D:D,H:H,C:C)</f>
        <v>2</v>
      </c>
      <c r="R53">
        <v>7</v>
      </c>
    </row>
    <row r="54" spans="2:18" ht="14.25">
      <c r="B54">
        <f>SUMIF(H:H,D:D,R:R)</f>
        <v>7</v>
      </c>
      <c r="C54" s="61">
        <v>2</v>
      </c>
      <c r="D54" s="59" t="s">
        <v>103</v>
      </c>
      <c r="E54" s="61">
        <f>SUMIF(H:H,D:D,I:I)</f>
        <v>1</v>
      </c>
      <c r="F54">
        <f>SUMIF(H:H,D:D,L:L)</f>
        <v>1</v>
      </c>
      <c r="H54" s="60" t="s">
        <v>465</v>
      </c>
      <c r="I54" s="6">
        <v>0</v>
      </c>
      <c r="J54" s="6">
        <v>0</v>
      </c>
      <c r="K54" s="62">
        <v>0</v>
      </c>
      <c r="L54" s="69">
        <f t="shared" si="0"/>
        <v>0</v>
      </c>
      <c r="M54" s="61"/>
      <c r="P54">
        <f>SUMIF(D:D,H:H,C:C)</f>
        <v>2</v>
      </c>
      <c r="R54">
        <v>7</v>
      </c>
    </row>
    <row r="55" spans="2:18" ht="14.25">
      <c r="B55">
        <f>SUMIF(H:H,D:D,R:R)</f>
        <v>7</v>
      </c>
      <c r="C55" s="61">
        <v>2</v>
      </c>
      <c r="D55" s="59" t="s">
        <v>104</v>
      </c>
      <c r="E55" s="61">
        <f>SUMIF(H:H,D:D,I:I)</f>
        <v>1</v>
      </c>
      <c r="F55">
        <f>SUMIF(H:H,D:D,L:L)</f>
        <v>0</v>
      </c>
      <c r="H55" s="60" t="s">
        <v>464</v>
      </c>
      <c r="I55" s="6">
        <v>1</v>
      </c>
      <c r="J55" s="6">
        <v>0</v>
      </c>
      <c r="K55" s="62">
        <v>0</v>
      </c>
      <c r="L55" s="69">
        <f t="shared" si="0"/>
        <v>0</v>
      </c>
      <c r="M55" s="61"/>
      <c r="P55">
        <f>SUMIF(D:D,H:H,C:C)</f>
        <v>2</v>
      </c>
      <c r="R55">
        <v>7</v>
      </c>
    </row>
    <row r="56" spans="2:18" ht="14.25">
      <c r="B56">
        <f>SUMIF(H:H,D:D,R:R)</f>
        <v>7</v>
      </c>
      <c r="C56" s="61">
        <v>2</v>
      </c>
      <c r="D56" s="59" t="s">
        <v>105</v>
      </c>
      <c r="E56" s="61">
        <f>SUMIF(H:H,D:D,I:I)</f>
        <v>1</v>
      </c>
      <c r="F56">
        <f>SUMIF(H:H,D:D,L:L)</f>
        <v>0</v>
      </c>
      <c r="H56" s="11" t="s">
        <v>49</v>
      </c>
      <c r="I56" s="11">
        <v>1</v>
      </c>
      <c r="J56" s="11">
        <v>0</v>
      </c>
      <c r="K56" s="64">
        <v>0</v>
      </c>
      <c r="L56" s="69">
        <f t="shared" si="0"/>
        <v>0</v>
      </c>
      <c r="M56" s="61"/>
      <c r="P56">
        <f>SUMIF(D:D,H:H,C:C)</f>
        <v>2</v>
      </c>
      <c r="R56">
        <v>7</v>
      </c>
    </row>
    <row r="57" spans="2:18" ht="14.25">
      <c r="B57">
        <f>SUMIF(H:H,D:D,R:R)</f>
        <v>7</v>
      </c>
      <c r="C57" s="61">
        <v>2</v>
      </c>
      <c r="D57" s="59" t="s">
        <v>106</v>
      </c>
      <c r="E57" s="61">
        <f>SUMIF(H:H,D:D,I:I)</f>
        <v>8</v>
      </c>
      <c r="F57">
        <f>SUMIF(H:H,D:D,L:L)</f>
        <v>0</v>
      </c>
      <c r="H57" s="43" t="s">
        <v>463</v>
      </c>
      <c r="I57" s="11">
        <v>0</v>
      </c>
      <c r="J57" s="11">
        <v>0</v>
      </c>
      <c r="K57" s="64">
        <v>0</v>
      </c>
      <c r="L57" s="69">
        <f t="shared" si="0"/>
        <v>0</v>
      </c>
      <c r="M57" s="61"/>
      <c r="P57">
        <f>SUMIF(D:D,H:H,C:C)</f>
        <v>2</v>
      </c>
      <c r="R57">
        <v>7</v>
      </c>
    </row>
    <row r="58" spans="2:18" ht="14.25">
      <c r="B58">
        <f>SUMIF(H:H,D:D,R:R)</f>
        <v>7</v>
      </c>
      <c r="C58" s="61">
        <v>2</v>
      </c>
      <c r="D58" s="59" t="s">
        <v>107</v>
      </c>
      <c r="E58" s="61">
        <f>SUMIF(H:H,D:D,I:I)</f>
        <v>0</v>
      </c>
      <c r="F58">
        <f>SUMIF(H:H,D:D,L:L)</f>
        <v>0</v>
      </c>
      <c r="H58" s="6" t="s">
        <v>305</v>
      </c>
      <c r="I58" s="6">
        <v>0</v>
      </c>
      <c r="J58" s="6">
        <v>0</v>
      </c>
      <c r="K58" s="62">
        <v>0</v>
      </c>
      <c r="L58" s="69">
        <f t="shared" si="0"/>
        <v>0</v>
      </c>
      <c r="M58" s="61"/>
      <c r="P58">
        <f>SUMIF(D:D,H:H,C:C)</f>
        <v>2</v>
      </c>
      <c r="R58">
        <v>7</v>
      </c>
    </row>
    <row r="59" spans="2:18" ht="14.25">
      <c r="B59">
        <f>SUMIF(H:H,D:D,R:R)</f>
        <v>7</v>
      </c>
      <c r="C59" s="61">
        <v>2</v>
      </c>
      <c r="D59" s="6" t="s">
        <v>57</v>
      </c>
      <c r="E59" s="61">
        <f>SUMIF(H:H,D:D,I:I)</f>
        <v>0</v>
      </c>
      <c r="F59">
        <f>SUMIF(H:H,D:D,L:L)</f>
        <v>0</v>
      </c>
      <c r="H59" s="60" t="s">
        <v>462</v>
      </c>
      <c r="I59" s="60">
        <v>0</v>
      </c>
      <c r="J59" s="60">
        <v>1</v>
      </c>
      <c r="K59" s="63">
        <v>0</v>
      </c>
      <c r="L59" s="69">
        <f t="shared" si="0"/>
        <v>1</v>
      </c>
      <c r="M59" s="61"/>
      <c r="P59">
        <f>SUMIF(D:D,H:H,C:C)</f>
        <v>2</v>
      </c>
      <c r="R59">
        <v>7</v>
      </c>
    </row>
    <row r="60" spans="2:18" ht="14.25">
      <c r="B60">
        <f>SUMIF(H:H,D:D,R:R)</f>
        <v>7</v>
      </c>
      <c r="C60" s="61">
        <v>2</v>
      </c>
      <c r="D60" s="60" t="s">
        <v>184</v>
      </c>
      <c r="E60" s="61">
        <f>SUMIF(H:H,D:D,I:I)</f>
        <v>0</v>
      </c>
      <c r="F60">
        <f>SUMIF(H:H,D:D,L:L)</f>
        <v>0</v>
      </c>
      <c r="H60" s="60" t="s">
        <v>461</v>
      </c>
      <c r="I60" s="60">
        <v>0</v>
      </c>
      <c r="J60" s="60">
        <v>0</v>
      </c>
      <c r="K60" s="63">
        <v>0</v>
      </c>
      <c r="L60" s="69">
        <f t="shared" si="0"/>
        <v>0</v>
      </c>
      <c r="M60" s="61"/>
      <c r="P60">
        <f>SUMIF(D:D,H:H,C:C)</f>
        <v>2</v>
      </c>
      <c r="R60">
        <v>7</v>
      </c>
    </row>
    <row r="61" spans="2:18" ht="14.25">
      <c r="B61">
        <f>SUMIF(H:H,D:D,R:R)</f>
        <v>7</v>
      </c>
      <c r="C61" s="61">
        <v>2</v>
      </c>
      <c r="D61" s="59" t="s">
        <v>108</v>
      </c>
      <c r="E61" s="61">
        <f>SUMIF(H:H,D:D,I:I)</f>
        <v>2</v>
      </c>
      <c r="F61">
        <f>SUMIF(H:H,D:D,L:L)</f>
        <v>0</v>
      </c>
      <c r="H61" s="60" t="s">
        <v>460</v>
      </c>
      <c r="I61" s="60">
        <v>0</v>
      </c>
      <c r="J61" s="60">
        <v>0</v>
      </c>
      <c r="K61" s="63">
        <v>0</v>
      </c>
      <c r="L61" s="69">
        <f t="shared" si="0"/>
        <v>0</v>
      </c>
      <c r="M61" s="61"/>
      <c r="P61">
        <f>SUMIF(D:D,H:H,C:C)</f>
        <v>2</v>
      </c>
      <c r="R61">
        <v>7</v>
      </c>
    </row>
    <row r="62" spans="2:18" ht="14.25">
      <c r="B62">
        <f>SUMIF(H:H,D:D,R:R)</f>
        <v>7</v>
      </c>
      <c r="C62" s="61">
        <v>2</v>
      </c>
      <c r="D62" s="59" t="s">
        <v>109</v>
      </c>
      <c r="E62" s="61">
        <f>SUMIF(H:H,D:D,I:I)</f>
        <v>0</v>
      </c>
      <c r="F62">
        <f>SUMIF(H:H,D:D,L:L)</f>
        <v>0</v>
      </c>
      <c r="H62" s="60" t="s">
        <v>458</v>
      </c>
      <c r="I62" s="60">
        <v>0</v>
      </c>
      <c r="J62" s="60">
        <v>0</v>
      </c>
      <c r="K62" s="63">
        <v>0</v>
      </c>
      <c r="L62" s="69">
        <f t="shared" si="0"/>
        <v>0</v>
      </c>
      <c r="M62" s="61"/>
      <c r="P62">
        <f>SUMIF(D:D,H:H,C:C)</f>
        <v>2</v>
      </c>
      <c r="R62">
        <v>7</v>
      </c>
    </row>
    <row r="63" spans="2:18" ht="14.25">
      <c r="B63">
        <f>SUMIF(H:H,D:D,R:R)</f>
        <v>7</v>
      </c>
      <c r="C63" s="61">
        <v>2</v>
      </c>
      <c r="D63" s="12" t="s">
        <v>110</v>
      </c>
      <c r="E63" s="61">
        <f>SUMIF(H:H,D:D,I:I)</f>
        <v>0</v>
      </c>
      <c r="F63">
        <f>SUMIF(H:H,D:D,L:L)</f>
        <v>0</v>
      </c>
      <c r="H63" s="60" t="s">
        <v>459</v>
      </c>
      <c r="I63" s="60">
        <v>0</v>
      </c>
      <c r="J63" s="60">
        <v>0</v>
      </c>
      <c r="K63" s="63">
        <v>0</v>
      </c>
      <c r="L63" s="69">
        <f t="shared" si="0"/>
        <v>0</v>
      </c>
      <c r="M63" s="61"/>
      <c r="P63">
        <f>SUMIF(D:D,H:H,C:C)</f>
        <v>2</v>
      </c>
      <c r="R63">
        <v>7</v>
      </c>
    </row>
    <row r="64" spans="2:18" ht="14.25">
      <c r="B64">
        <f>SUMIF(H:H,D:D,R:R)</f>
        <v>7</v>
      </c>
      <c r="C64" s="61">
        <v>2</v>
      </c>
      <c r="D64" s="6" t="s">
        <v>111</v>
      </c>
      <c r="E64" s="61">
        <f>SUMIF(H:H,D:D,I:I)</f>
        <v>0</v>
      </c>
      <c r="F64">
        <f>SUMIF(H:H,D:D,L:L)</f>
        <v>0</v>
      </c>
      <c r="H64" s="60" t="s">
        <v>325</v>
      </c>
      <c r="I64" s="60">
        <v>2</v>
      </c>
      <c r="J64" s="60">
        <v>0</v>
      </c>
      <c r="K64" s="63">
        <v>0</v>
      </c>
      <c r="L64" s="69">
        <f t="shared" si="0"/>
        <v>0</v>
      </c>
      <c r="M64" s="61"/>
      <c r="P64">
        <f>SUMIF(D:D,H:H,C:C)</f>
        <v>2</v>
      </c>
      <c r="R64">
        <v>7</v>
      </c>
    </row>
    <row r="65" spans="2:18" ht="14.25">
      <c r="B65">
        <f>SUMIF(H:H,D:D,R:R)</f>
        <v>7</v>
      </c>
      <c r="C65" s="61">
        <v>2</v>
      </c>
      <c r="D65" s="6" t="s">
        <v>112</v>
      </c>
      <c r="E65" s="61">
        <f>SUMIF(H:H,D:D,I:I)</f>
        <v>2</v>
      </c>
      <c r="F65">
        <f>SUMIF(H:H,D:D,L:L)</f>
        <v>0</v>
      </c>
      <c r="H65" s="60" t="s">
        <v>279</v>
      </c>
      <c r="I65" s="60">
        <v>2</v>
      </c>
      <c r="J65" s="60">
        <v>0</v>
      </c>
      <c r="K65" s="63">
        <v>1</v>
      </c>
      <c r="L65" s="69">
        <f t="shared" si="0"/>
        <v>1</v>
      </c>
      <c r="M65" s="61"/>
      <c r="P65">
        <f>SUMIF(D:D,H:H,C:C)</f>
        <v>2</v>
      </c>
      <c r="R65">
        <v>7</v>
      </c>
    </row>
    <row r="66" spans="2:18" ht="14.25">
      <c r="B66">
        <f>SUMIF(H:H,D:D,R:R)</f>
        <v>7</v>
      </c>
      <c r="C66" s="61">
        <v>2</v>
      </c>
      <c r="D66" s="6" t="s">
        <v>55</v>
      </c>
      <c r="E66" s="61">
        <f>SUMIF(H:H,D:D,I:I)</f>
        <v>0</v>
      </c>
      <c r="F66">
        <f>SUMIF(H:H,D:D,L:L)</f>
        <v>0</v>
      </c>
      <c r="H66" s="6" t="s">
        <v>306</v>
      </c>
      <c r="I66" s="6">
        <v>2</v>
      </c>
      <c r="J66" s="6">
        <v>2</v>
      </c>
      <c r="K66" s="62">
        <v>0</v>
      </c>
      <c r="L66" s="69">
        <f t="shared" si="0"/>
        <v>2</v>
      </c>
      <c r="M66" s="61"/>
      <c r="P66">
        <f>SUMIF(D:D,H:H,C:C)</f>
        <v>2</v>
      </c>
      <c r="R66">
        <v>7</v>
      </c>
    </row>
    <row r="67" spans="2:18" ht="14.25">
      <c r="B67">
        <f>SUMIF(H:H,D:D,R:R)</f>
        <v>7</v>
      </c>
      <c r="C67" s="61">
        <v>2</v>
      </c>
      <c r="D67" s="59" t="s">
        <v>251</v>
      </c>
      <c r="E67" s="61">
        <f>SUMIF(H:H,D:D,I:I)</f>
        <v>0</v>
      </c>
      <c r="F67">
        <f>SUMIF(H:H,D:D,L:L)</f>
        <v>0</v>
      </c>
      <c r="H67" s="6" t="s">
        <v>307</v>
      </c>
      <c r="I67" s="6">
        <v>0</v>
      </c>
      <c r="J67" s="6">
        <v>0</v>
      </c>
      <c r="K67" s="62">
        <v>0</v>
      </c>
      <c r="L67" s="69">
        <f aca="true" t="shared" si="1" ref="L67:L130">J67+K67</f>
        <v>0</v>
      </c>
      <c r="M67" s="61"/>
      <c r="P67">
        <f>SUMIF(D:D,H:H,C:C)</f>
        <v>2</v>
      </c>
      <c r="R67">
        <v>7</v>
      </c>
    </row>
    <row r="68" spans="2:18" ht="14.25">
      <c r="B68">
        <f>SUMIF(H:H,D:D,R:R)</f>
        <v>7</v>
      </c>
      <c r="C68" s="61">
        <v>2</v>
      </c>
      <c r="D68" s="60" t="s">
        <v>252</v>
      </c>
      <c r="E68" s="61">
        <f>SUMIF(H:H,D:D,I:I)</f>
        <v>0</v>
      </c>
      <c r="F68">
        <f>SUMIF(H:H,D:D,L:L)</f>
        <v>0</v>
      </c>
      <c r="H68" s="60" t="s">
        <v>456</v>
      </c>
      <c r="I68" s="6">
        <v>1</v>
      </c>
      <c r="J68" s="6">
        <v>0</v>
      </c>
      <c r="K68" s="62">
        <v>0</v>
      </c>
      <c r="L68" s="69">
        <f t="shared" si="1"/>
        <v>0</v>
      </c>
      <c r="M68" s="61"/>
      <c r="P68">
        <f>SUMIF(D:D,H:H,C:C)</f>
        <v>2</v>
      </c>
      <c r="R68">
        <v>7</v>
      </c>
    </row>
    <row r="69" spans="2:18" ht="14.25">
      <c r="B69">
        <f>SUMIF(H:H,D:D,R:R)</f>
        <v>7</v>
      </c>
      <c r="C69" s="61">
        <v>2</v>
      </c>
      <c r="D69" s="60" t="s">
        <v>253</v>
      </c>
      <c r="E69" s="61">
        <f>SUMIF(H:H,D:D,I:I)</f>
        <v>0</v>
      </c>
      <c r="F69">
        <f>SUMIF(H:H,D:D,L:L)</f>
        <v>0</v>
      </c>
      <c r="H69" s="60" t="s">
        <v>457</v>
      </c>
      <c r="I69" s="6">
        <v>0</v>
      </c>
      <c r="J69" s="6">
        <v>0</v>
      </c>
      <c r="K69" s="62">
        <v>0</v>
      </c>
      <c r="L69" s="69">
        <f t="shared" si="1"/>
        <v>0</v>
      </c>
      <c r="M69" s="61"/>
      <c r="P69">
        <f>SUMIF(D:D,H:H,C:C)</f>
        <v>2</v>
      </c>
      <c r="R69">
        <v>7</v>
      </c>
    </row>
    <row r="70" spans="2:18" ht="14.25">
      <c r="B70">
        <f>SUMIF(H:H,D:D,R:R)</f>
        <v>7</v>
      </c>
      <c r="C70" s="61">
        <v>2</v>
      </c>
      <c r="D70" s="6" t="s">
        <v>30</v>
      </c>
      <c r="E70" s="61">
        <f>SUMIF(H:H,D:D,I:I)</f>
        <v>0</v>
      </c>
      <c r="F70">
        <f>SUMIF(H:H,D:D,L:L)</f>
        <v>0</v>
      </c>
      <c r="H70" s="6" t="s">
        <v>308</v>
      </c>
      <c r="I70" s="6">
        <v>0</v>
      </c>
      <c r="J70" s="6">
        <v>0</v>
      </c>
      <c r="K70" s="62">
        <v>0</v>
      </c>
      <c r="L70" s="69">
        <f t="shared" si="1"/>
        <v>0</v>
      </c>
      <c r="M70" s="61"/>
      <c r="P70">
        <f>SUMIF(D:D,H:H,C:C)</f>
        <v>2</v>
      </c>
      <c r="R70">
        <v>7</v>
      </c>
    </row>
    <row r="71" spans="2:18" ht="14.25">
      <c r="B71">
        <f>SUMIF(H:H,D:D,R:R)</f>
        <v>7</v>
      </c>
      <c r="C71" s="61">
        <v>2</v>
      </c>
      <c r="D71" s="60" t="s">
        <v>254</v>
      </c>
      <c r="E71" s="61">
        <f>SUMIF(H:H,D:D,I:I)</f>
        <v>3</v>
      </c>
      <c r="F71">
        <f>SUMIF(H:H,D:D,L:L)</f>
        <v>0</v>
      </c>
      <c r="H71" s="59" t="s">
        <v>326</v>
      </c>
      <c r="I71" s="59">
        <v>1</v>
      </c>
      <c r="J71" s="59">
        <v>0</v>
      </c>
      <c r="K71" s="65">
        <v>0</v>
      </c>
      <c r="L71" s="69">
        <f t="shared" si="1"/>
        <v>0</v>
      </c>
      <c r="M71" s="61"/>
      <c r="P71">
        <f>SUMIF(D:D,H:H,C:C)</f>
        <v>2</v>
      </c>
      <c r="R71">
        <v>7</v>
      </c>
    </row>
    <row r="72" spans="2:18" ht="14.25">
      <c r="B72">
        <f>SUMIF(H:H,D:D,R:R)</f>
        <v>7</v>
      </c>
      <c r="C72" s="61">
        <v>2</v>
      </c>
      <c r="D72" s="60" t="s">
        <v>255</v>
      </c>
      <c r="E72" s="61">
        <f>SUMIF(H:H,D:D,I:I)</f>
        <v>1</v>
      </c>
      <c r="F72">
        <f>SUMIF(H:H,D:D,L:L)</f>
        <v>0</v>
      </c>
      <c r="H72" s="59" t="s">
        <v>455</v>
      </c>
      <c r="I72" s="59">
        <v>29</v>
      </c>
      <c r="J72" s="59">
        <v>0</v>
      </c>
      <c r="K72" s="65">
        <v>0</v>
      </c>
      <c r="L72" s="69">
        <f t="shared" si="1"/>
        <v>0</v>
      </c>
      <c r="M72" s="61"/>
      <c r="P72">
        <f>SUMIF(D:D,H:H,C:C)</f>
        <v>2</v>
      </c>
      <c r="R72">
        <v>7</v>
      </c>
    </row>
    <row r="73" spans="2:18" ht="14.25">
      <c r="B73">
        <f>SUMIF(H:H,D:D,R:R)</f>
        <v>7</v>
      </c>
      <c r="C73" s="61">
        <v>2</v>
      </c>
      <c r="D73" s="60" t="s">
        <v>256</v>
      </c>
      <c r="E73" s="61">
        <f>SUMIF(H:H,D:D,I:I)</f>
        <v>3</v>
      </c>
      <c r="F73">
        <f>SUMIF(H:H,D:D,L:L)</f>
        <v>0</v>
      </c>
      <c r="H73" s="11" t="s">
        <v>309</v>
      </c>
      <c r="I73" s="11">
        <v>0</v>
      </c>
      <c r="J73" s="11">
        <v>0</v>
      </c>
      <c r="K73" s="64">
        <v>0</v>
      </c>
      <c r="L73" s="69">
        <f t="shared" si="1"/>
        <v>0</v>
      </c>
      <c r="M73" s="61"/>
      <c r="P73">
        <f>SUMIF(D:D,H:H,C:C)</f>
        <v>2</v>
      </c>
      <c r="R73">
        <v>7</v>
      </c>
    </row>
    <row r="74" spans="2:18" ht="14.25">
      <c r="B74">
        <f>SUMIF(H:H,D:D,R:R)</f>
        <v>7</v>
      </c>
      <c r="C74" s="61">
        <v>2</v>
      </c>
      <c r="D74" s="12" t="s">
        <v>50</v>
      </c>
      <c r="E74" s="61">
        <f>SUMIF(H:H,D:D,I:I)</f>
        <v>0</v>
      </c>
      <c r="F74">
        <f>SUMIF(H:H,D:D,L:L)</f>
        <v>0</v>
      </c>
      <c r="H74" s="60" t="s">
        <v>328</v>
      </c>
      <c r="I74" s="60">
        <v>0</v>
      </c>
      <c r="J74" s="60">
        <v>0</v>
      </c>
      <c r="K74" s="63">
        <v>0</v>
      </c>
      <c r="L74" s="69">
        <f t="shared" si="1"/>
        <v>0</v>
      </c>
      <c r="M74" s="61"/>
      <c r="P74">
        <f>SUMIF(D:D,H:H,C:C)</f>
        <v>2</v>
      </c>
      <c r="R74">
        <v>7</v>
      </c>
    </row>
    <row r="75" spans="2:18" ht="14.25">
      <c r="B75">
        <f>SUMIF(H:H,D:D,R:R)</f>
        <v>7</v>
      </c>
      <c r="C75" s="61">
        <v>2</v>
      </c>
      <c r="D75" s="6" t="s">
        <v>113</v>
      </c>
      <c r="E75" s="61">
        <f>SUMIF(H:H,D:D,I:I)</f>
        <v>2</v>
      </c>
      <c r="F75">
        <f>SUMIF(H:H,D:D,L:L)</f>
        <v>0</v>
      </c>
      <c r="H75" s="60" t="s">
        <v>95</v>
      </c>
      <c r="I75" s="60">
        <v>0</v>
      </c>
      <c r="J75" s="60">
        <v>0</v>
      </c>
      <c r="K75" s="63">
        <v>0</v>
      </c>
      <c r="L75" s="69">
        <f t="shared" si="1"/>
        <v>0</v>
      </c>
      <c r="M75" s="61"/>
      <c r="P75">
        <f>SUMIF(D:D,H:H,C:C)</f>
        <v>2</v>
      </c>
      <c r="R75">
        <v>7</v>
      </c>
    </row>
    <row r="76" spans="2:18" ht="14.25">
      <c r="B76">
        <f>SUMIF(H:H,D:D,R:R)</f>
        <v>7</v>
      </c>
      <c r="C76" s="61">
        <v>2</v>
      </c>
      <c r="D76" s="6" t="s">
        <v>114</v>
      </c>
      <c r="E76" s="61">
        <f>SUMIF(H:H,D:D,I:I)</f>
        <v>0</v>
      </c>
      <c r="F76">
        <f>SUMIF(H:H,D:D,L:L)</f>
        <v>0</v>
      </c>
      <c r="H76" s="43" t="s">
        <v>90</v>
      </c>
      <c r="I76" s="43">
        <v>0</v>
      </c>
      <c r="J76" s="43">
        <v>0</v>
      </c>
      <c r="K76" s="67">
        <v>0</v>
      </c>
      <c r="L76" s="69">
        <f t="shared" si="1"/>
        <v>0</v>
      </c>
      <c r="M76" s="61"/>
      <c r="P76">
        <f>SUMIF(D:D,H:H,C:C)</f>
        <v>2</v>
      </c>
      <c r="R76">
        <v>7</v>
      </c>
    </row>
    <row r="77" spans="2:18" ht="14.25">
      <c r="B77">
        <f>SUMIF(H:H,D:D,R:R)</f>
        <v>7</v>
      </c>
      <c r="C77" s="61">
        <v>2</v>
      </c>
      <c r="D77" s="6" t="s">
        <v>115</v>
      </c>
      <c r="E77" s="61">
        <f>SUMIF(H:H,D:D,I:I)</f>
        <v>2</v>
      </c>
      <c r="F77">
        <f>SUMIF(H:H,D:D,L:L)</f>
        <v>0</v>
      </c>
      <c r="H77" s="60" t="s">
        <v>329</v>
      </c>
      <c r="I77" s="60">
        <v>1</v>
      </c>
      <c r="J77" s="60">
        <v>0</v>
      </c>
      <c r="K77" s="63">
        <v>0</v>
      </c>
      <c r="L77" s="69">
        <f t="shared" si="1"/>
        <v>0</v>
      </c>
      <c r="M77" s="61"/>
      <c r="P77">
        <f>SUMIF(D:D,H:H,C:C)</f>
        <v>2</v>
      </c>
      <c r="R77">
        <v>7</v>
      </c>
    </row>
    <row r="78" spans="2:18" ht="14.25">
      <c r="B78">
        <f>SUMIF(H:H,D:D,R:R)</f>
        <v>7</v>
      </c>
      <c r="C78" s="61">
        <v>2</v>
      </c>
      <c r="D78" s="60" t="s">
        <v>116</v>
      </c>
      <c r="E78" s="61">
        <f>SUMIF(H:H,D:D,I:I)</f>
        <v>0</v>
      </c>
      <c r="F78">
        <f>SUMIF(H:H,D:D,L:L)</f>
        <v>0</v>
      </c>
      <c r="H78" s="60" t="s">
        <v>454</v>
      </c>
      <c r="I78" s="60">
        <v>0</v>
      </c>
      <c r="J78" s="60">
        <v>0</v>
      </c>
      <c r="K78" s="63">
        <v>0</v>
      </c>
      <c r="L78" s="69">
        <f t="shared" si="1"/>
        <v>0</v>
      </c>
      <c r="M78" s="61"/>
      <c r="P78">
        <f>SUMIF(D:D,H:H,C:C)</f>
        <v>2</v>
      </c>
      <c r="R78">
        <v>7</v>
      </c>
    </row>
    <row r="79" spans="2:18" ht="14.25">
      <c r="B79">
        <f>SUMIF(H:H,D:D,R:R)</f>
        <v>7</v>
      </c>
      <c r="C79" s="61">
        <v>2</v>
      </c>
      <c r="D79" s="6" t="s">
        <v>117</v>
      </c>
      <c r="E79" s="61">
        <f>SUMIF(H:H,D:D,I:I)</f>
        <v>3</v>
      </c>
      <c r="F79">
        <f>SUMIF(H:H,D:D,L:L)</f>
        <v>0</v>
      </c>
      <c r="H79" s="60" t="s">
        <v>453</v>
      </c>
      <c r="I79" s="6">
        <v>2</v>
      </c>
      <c r="J79" s="6">
        <v>0</v>
      </c>
      <c r="K79" s="62">
        <v>0</v>
      </c>
      <c r="L79" s="69">
        <f t="shared" si="1"/>
        <v>0</v>
      </c>
      <c r="M79" s="61"/>
      <c r="P79">
        <f>SUMIF(D:D,H:H,C:C)</f>
        <v>2</v>
      </c>
      <c r="R79">
        <v>7</v>
      </c>
    </row>
    <row r="80" spans="2:18" ht="14.25">
      <c r="B80">
        <f>SUMIF(H:H,D:D,R:R)</f>
        <v>7</v>
      </c>
      <c r="C80" s="61">
        <v>2</v>
      </c>
      <c r="D80" s="60" t="s">
        <v>118</v>
      </c>
      <c r="E80" s="61">
        <f>SUMIF(H:H,D:D,I:I)</f>
        <v>2</v>
      </c>
      <c r="F80">
        <f>SUMIF(H:H,D:D,L:L)</f>
        <v>0</v>
      </c>
      <c r="H80" s="60" t="s">
        <v>452</v>
      </c>
      <c r="I80" s="13">
        <v>2</v>
      </c>
      <c r="J80" s="13">
        <v>0</v>
      </c>
      <c r="K80" s="68">
        <v>0</v>
      </c>
      <c r="L80" s="69">
        <f t="shared" si="1"/>
        <v>0</v>
      </c>
      <c r="M80" s="61"/>
      <c r="P80">
        <f>SUMIF(D:D,H:H,C:C)</f>
        <v>2</v>
      </c>
      <c r="R80">
        <v>7</v>
      </c>
    </row>
    <row r="81" spans="2:18" ht="14.25">
      <c r="B81">
        <f>SUMIF(H:H,D:D,R:R)</f>
        <v>7</v>
      </c>
      <c r="C81" s="61">
        <v>2</v>
      </c>
      <c r="D81" s="60" t="s">
        <v>119</v>
      </c>
      <c r="E81" s="61">
        <f>SUMIF(H:H,D:D,I:I)</f>
        <v>1</v>
      </c>
      <c r="F81">
        <f>SUMIF(H:H,D:D,L:L)</f>
        <v>0</v>
      </c>
      <c r="H81" s="60" t="s">
        <v>451</v>
      </c>
      <c r="I81" s="60">
        <v>14</v>
      </c>
      <c r="J81" s="60">
        <v>0</v>
      </c>
      <c r="K81" s="63">
        <v>0</v>
      </c>
      <c r="L81" s="69">
        <f t="shared" si="1"/>
        <v>0</v>
      </c>
      <c r="M81" s="61"/>
      <c r="P81">
        <f>SUMIF(D:D,H:H,C:C)</f>
        <v>2</v>
      </c>
      <c r="R81">
        <v>7</v>
      </c>
    </row>
    <row r="82" spans="2:18" ht="14.25">
      <c r="B82">
        <f>SUMIF(H:H,D:D,R:R)</f>
        <v>7</v>
      </c>
      <c r="C82" s="61">
        <v>2</v>
      </c>
      <c r="D82" s="12" t="s">
        <v>69</v>
      </c>
      <c r="E82" s="61">
        <f>SUMIF(H:H,D:D,I:I)</f>
        <v>1</v>
      </c>
      <c r="F82">
        <f>SUMIF(H:H,D:D,L:L)</f>
        <v>0</v>
      </c>
      <c r="H82" s="6" t="s">
        <v>330</v>
      </c>
      <c r="I82" s="6">
        <v>0</v>
      </c>
      <c r="J82" s="6">
        <v>0</v>
      </c>
      <c r="K82" s="62">
        <v>0</v>
      </c>
      <c r="L82" s="69">
        <f t="shared" si="1"/>
        <v>0</v>
      </c>
      <c r="M82" s="61"/>
      <c r="P82">
        <f>SUMIF(D:D,H:H,C:C)</f>
        <v>2</v>
      </c>
      <c r="R82">
        <v>7</v>
      </c>
    </row>
    <row r="83" spans="2:18" ht="14.25">
      <c r="B83">
        <f>SUMIF(H:H,D:D,R:R)</f>
        <v>7</v>
      </c>
      <c r="C83" s="61">
        <v>2</v>
      </c>
      <c r="D83" s="6" t="s">
        <v>162</v>
      </c>
      <c r="E83" s="61">
        <f>SUMIF(H:H,D:D,I:I)</f>
        <v>1</v>
      </c>
      <c r="F83">
        <f>SUMIF(H:H,D:D,L:L)</f>
        <v>1</v>
      </c>
      <c r="H83" s="60" t="s">
        <v>295</v>
      </c>
      <c r="I83" s="60">
        <v>1</v>
      </c>
      <c r="J83" s="60">
        <v>0</v>
      </c>
      <c r="K83" s="63">
        <v>0</v>
      </c>
      <c r="L83" s="69">
        <f t="shared" si="1"/>
        <v>0</v>
      </c>
      <c r="M83" s="61"/>
      <c r="P83">
        <f>SUMIF(D:D,H:H,C:C)</f>
        <v>2</v>
      </c>
      <c r="R83">
        <v>7</v>
      </c>
    </row>
    <row r="84" spans="2:18" ht="14.25">
      <c r="B84">
        <f>SUMIF(H:H,D:D,R:R)</f>
        <v>7</v>
      </c>
      <c r="C84" s="61">
        <v>2</v>
      </c>
      <c r="D84" s="60" t="s">
        <v>190</v>
      </c>
      <c r="E84" s="61">
        <f>SUMIF(H:H,D:D,I:I)</f>
        <v>1</v>
      </c>
      <c r="F84">
        <f>SUMIF(H:H,D:D,L:L)</f>
        <v>0</v>
      </c>
      <c r="H84" s="60" t="s">
        <v>156</v>
      </c>
      <c r="I84" s="60">
        <v>0</v>
      </c>
      <c r="J84" s="60">
        <v>0</v>
      </c>
      <c r="K84" s="63">
        <v>0</v>
      </c>
      <c r="L84" s="69">
        <f t="shared" si="1"/>
        <v>0</v>
      </c>
      <c r="M84" s="61"/>
      <c r="P84">
        <f>SUMIF(D:D,H:H,C:C)</f>
        <v>2</v>
      </c>
      <c r="R84">
        <v>7</v>
      </c>
    </row>
    <row r="85" spans="2:18" ht="14.25">
      <c r="B85">
        <f>SUMIF(H:H,D:D,R:R)</f>
        <v>7</v>
      </c>
      <c r="C85" s="61">
        <v>2</v>
      </c>
      <c r="D85" s="6" t="s">
        <v>217</v>
      </c>
      <c r="E85" s="61">
        <f>SUMIF(H:H,D:D,I:I)</f>
        <v>0</v>
      </c>
      <c r="F85">
        <f>SUMIF(H:H,D:D,L:L)</f>
        <v>1</v>
      </c>
      <c r="H85" s="6" t="s">
        <v>310</v>
      </c>
      <c r="I85" s="6">
        <v>1</v>
      </c>
      <c r="J85" s="6">
        <v>0</v>
      </c>
      <c r="K85" s="62">
        <v>0</v>
      </c>
      <c r="L85" s="69">
        <f t="shared" si="1"/>
        <v>0</v>
      </c>
      <c r="M85" s="61"/>
      <c r="P85">
        <f>SUMIF(D:D,H:H,C:C)</f>
        <v>2</v>
      </c>
      <c r="R85">
        <v>7</v>
      </c>
    </row>
    <row r="86" spans="2:18" ht="14.25">
      <c r="B86">
        <f>SUMIF(H:H,D:D,R:R)</f>
        <v>7</v>
      </c>
      <c r="C86" s="61">
        <v>2</v>
      </c>
      <c r="D86" s="60" t="s">
        <v>218</v>
      </c>
      <c r="E86" s="61">
        <f>SUMIF(H:H,D:D,I:I)</f>
        <v>2</v>
      </c>
      <c r="F86">
        <f>SUMIF(H:H,D:D,L:L)</f>
        <v>0</v>
      </c>
      <c r="H86" s="60" t="s">
        <v>450</v>
      </c>
      <c r="I86" s="60">
        <v>1</v>
      </c>
      <c r="J86" s="60">
        <v>0</v>
      </c>
      <c r="K86" s="63">
        <v>0</v>
      </c>
      <c r="L86" s="69">
        <f t="shared" si="1"/>
        <v>0</v>
      </c>
      <c r="M86" s="61"/>
      <c r="P86">
        <f>SUMIF(D:D,H:H,C:C)</f>
        <v>2</v>
      </c>
      <c r="R86">
        <v>7</v>
      </c>
    </row>
    <row r="87" spans="2:18" ht="14.25">
      <c r="B87">
        <f>SUMIF(H:H,D:D,R:R)</f>
        <v>7</v>
      </c>
      <c r="C87" s="61">
        <v>2</v>
      </c>
      <c r="D87" s="60" t="s">
        <v>219</v>
      </c>
      <c r="E87" s="61">
        <f>SUMIF(H:H,D:D,I:I)</f>
        <v>1</v>
      </c>
      <c r="F87">
        <f>SUMIF(H:H,D:D,L:L)</f>
        <v>0</v>
      </c>
      <c r="H87" s="6" t="s">
        <v>14</v>
      </c>
      <c r="I87" s="6">
        <v>0</v>
      </c>
      <c r="J87" s="6">
        <v>0</v>
      </c>
      <c r="K87" s="62">
        <v>0</v>
      </c>
      <c r="L87" s="69">
        <f t="shared" si="1"/>
        <v>0</v>
      </c>
      <c r="M87" s="61"/>
      <c r="P87">
        <f>SUMIF(D:D,H:H,C:C)</f>
        <v>2</v>
      </c>
      <c r="R87">
        <v>7</v>
      </c>
    </row>
    <row r="88" spans="2:18" ht="14.25">
      <c r="B88">
        <f>SUMIF(H:H,D:D,R:R)</f>
        <v>7</v>
      </c>
      <c r="C88" s="61">
        <v>2</v>
      </c>
      <c r="D88" s="60" t="s">
        <v>223</v>
      </c>
      <c r="E88" s="61">
        <f>SUMIF(H:H,D:D,I:I)</f>
        <v>4</v>
      </c>
      <c r="F88">
        <f>SUMIF(H:H,D:D,L:L)</f>
        <v>0</v>
      </c>
      <c r="H88" s="60" t="s">
        <v>448</v>
      </c>
      <c r="I88" s="60">
        <v>0</v>
      </c>
      <c r="J88" s="60">
        <v>1</v>
      </c>
      <c r="K88" s="63">
        <v>2</v>
      </c>
      <c r="L88" s="69">
        <f t="shared" si="1"/>
        <v>3</v>
      </c>
      <c r="M88" s="61"/>
      <c r="P88">
        <f>SUMIF(D:D,H:H,C:C)</f>
        <v>2</v>
      </c>
      <c r="R88">
        <v>7</v>
      </c>
    </row>
    <row r="89" spans="2:18" ht="14.25">
      <c r="B89">
        <f>SUMIF(H:H,D:D,R:R)</f>
        <v>7</v>
      </c>
      <c r="C89" s="61">
        <v>2</v>
      </c>
      <c r="D89" s="6" t="s">
        <v>216</v>
      </c>
      <c r="E89" s="61">
        <f>SUMIF(H:H,D:D,I:I)</f>
        <v>1</v>
      </c>
      <c r="F89">
        <f>SUMIF(H:H,D:D,L:L)</f>
        <v>0</v>
      </c>
      <c r="H89" s="6" t="s">
        <v>82</v>
      </c>
      <c r="I89" s="6">
        <v>0</v>
      </c>
      <c r="J89" s="6">
        <v>0</v>
      </c>
      <c r="K89" s="62">
        <v>0</v>
      </c>
      <c r="L89" s="69">
        <f t="shared" si="1"/>
        <v>0</v>
      </c>
      <c r="M89" s="61"/>
      <c r="P89">
        <f>SUMIF(D:D,H:H,C:C)</f>
        <v>2</v>
      </c>
      <c r="R89">
        <v>7</v>
      </c>
    </row>
    <row r="90" spans="2:18" ht="14.25">
      <c r="B90">
        <f>SUMIF(H:H,D:D,R:R)</f>
        <v>7</v>
      </c>
      <c r="C90" s="61">
        <v>2</v>
      </c>
      <c r="D90" s="60" t="s">
        <v>288</v>
      </c>
      <c r="E90" s="61">
        <f>SUMIF(H:H,D:D,I:I)</f>
        <v>2</v>
      </c>
      <c r="F90">
        <f>SUMIF(H:H,D:D,L:L)</f>
        <v>0</v>
      </c>
      <c r="H90" s="60" t="s">
        <v>332</v>
      </c>
      <c r="I90" s="60">
        <v>0</v>
      </c>
      <c r="J90" s="60">
        <v>0</v>
      </c>
      <c r="K90" s="63">
        <v>0</v>
      </c>
      <c r="L90" s="69">
        <f t="shared" si="1"/>
        <v>0</v>
      </c>
      <c r="M90" s="61"/>
      <c r="P90">
        <f>SUMIF(D:D,H:H,C:C)</f>
        <v>2</v>
      </c>
      <c r="R90">
        <v>7</v>
      </c>
    </row>
    <row r="91" spans="2:18" ht="14.25">
      <c r="B91">
        <f>SUMIF(H:H,D:D,R:R)</f>
        <v>7</v>
      </c>
      <c r="C91" s="61">
        <v>2</v>
      </c>
      <c r="D91" s="60" t="s">
        <v>289</v>
      </c>
      <c r="E91" s="61">
        <f>SUMIF(H:H,D:D,I:I)</f>
        <v>1</v>
      </c>
      <c r="F91">
        <f>SUMIF(H:H,D:D,L:L)</f>
        <v>8</v>
      </c>
      <c r="H91" s="6" t="s">
        <v>333</v>
      </c>
      <c r="I91" s="6">
        <v>2</v>
      </c>
      <c r="J91" s="6">
        <v>0</v>
      </c>
      <c r="K91" s="62">
        <v>0</v>
      </c>
      <c r="L91" s="69">
        <f t="shared" si="1"/>
        <v>0</v>
      </c>
      <c r="M91" s="61"/>
      <c r="P91">
        <f>SUMIF(D:D,H:H,C:C)</f>
        <v>2</v>
      </c>
      <c r="R91">
        <v>7</v>
      </c>
    </row>
    <row r="92" spans="2:18" ht="14.25">
      <c r="B92">
        <f>SUMIF(H:H,D:D,R:R)</f>
        <v>7</v>
      </c>
      <c r="C92" s="61">
        <v>2</v>
      </c>
      <c r="D92" s="60" t="s">
        <v>230</v>
      </c>
      <c r="E92" s="61">
        <f>SUMIF(H:H,D:D,I:I)</f>
        <v>1</v>
      </c>
      <c r="F92">
        <f>SUMIF(H:H,D:D,L:L)</f>
        <v>0</v>
      </c>
      <c r="H92" s="6" t="s">
        <v>311</v>
      </c>
      <c r="I92" s="6">
        <v>0</v>
      </c>
      <c r="J92" s="6">
        <v>0</v>
      </c>
      <c r="K92" s="62">
        <v>0</v>
      </c>
      <c r="L92" s="69">
        <f t="shared" si="1"/>
        <v>0</v>
      </c>
      <c r="M92" s="61"/>
      <c r="P92">
        <f>SUMIF(D:D,H:H,C:C)</f>
        <v>2</v>
      </c>
      <c r="R92">
        <v>7</v>
      </c>
    </row>
    <row r="93" spans="2:18" ht="14.25">
      <c r="B93">
        <f>SUMIF(H:H,D:D,R:R)</f>
        <v>7</v>
      </c>
      <c r="C93" s="61">
        <v>2</v>
      </c>
      <c r="D93" s="60" t="s">
        <v>179</v>
      </c>
      <c r="E93" s="61">
        <f>SUMIF(H:H,D:D,I:I)</f>
        <v>0</v>
      </c>
      <c r="F93">
        <f>SUMIF(H:H,D:D,L:L)</f>
        <v>0</v>
      </c>
      <c r="H93" s="60" t="s">
        <v>447</v>
      </c>
      <c r="I93" s="6">
        <v>1</v>
      </c>
      <c r="J93" s="6">
        <v>0</v>
      </c>
      <c r="K93" s="62">
        <v>0</v>
      </c>
      <c r="L93" s="69">
        <f t="shared" si="1"/>
        <v>0</v>
      </c>
      <c r="M93" s="61"/>
      <c r="P93">
        <f>SUMIF(D:D,H:H,C:C)</f>
        <v>2</v>
      </c>
      <c r="R93">
        <v>7</v>
      </c>
    </row>
    <row r="94" spans="2:18" ht="14.25">
      <c r="B94">
        <f>SUMIF(H:H,D:D,R:R)</f>
        <v>7</v>
      </c>
      <c r="C94" s="61">
        <v>2</v>
      </c>
      <c r="D94" s="6" t="s">
        <v>120</v>
      </c>
      <c r="E94" s="61">
        <f>SUMIF(H:H,D:D,I:I)</f>
        <v>1</v>
      </c>
      <c r="F94">
        <f>SUMIF(H:H,D:D,L:L)</f>
        <v>1</v>
      </c>
      <c r="H94" s="6" t="s">
        <v>334</v>
      </c>
      <c r="I94" s="6">
        <v>1</v>
      </c>
      <c r="J94" s="6">
        <v>0</v>
      </c>
      <c r="K94" s="62">
        <v>0</v>
      </c>
      <c r="L94" s="69">
        <f t="shared" si="1"/>
        <v>0</v>
      </c>
      <c r="M94" s="61"/>
      <c r="P94">
        <f>SUMIF(D:D,H:H,C:C)</f>
        <v>2</v>
      </c>
      <c r="R94">
        <v>7</v>
      </c>
    </row>
    <row r="95" spans="2:18" ht="14.25">
      <c r="B95">
        <f>SUMIF(H:H,D:D,R:R)</f>
        <v>7</v>
      </c>
      <c r="C95" s="61">
        <v>2</v>
      </c>
      <c r="D95" s="6" t="s">
        <v>121</v>
      </c>
      <c r="E95" s="61">
        <f>SUMIF(H:H,D:D,I:I)</f>
        <v>1</v>
      </c>
      <c r="F95">
        <f>SUMIF(H:H,D:D,L:L)</f>
        <v>0</v>
      </c>
      <c r="H95" s="6" t="s">
        <v>159</v>
      </c>
      <c r="I95" s="6">
        <v>1</v>
      </c>
      <c r="J95" s="6">
        <v>0</v>
      </c>
      <c r="K95" s="62">
        <v>1</v>
      </c>
      <c r="L95" s="69">
        <f t="shared" si="1"/>
        <v>1</v>
      </c>
      <c r="M95" s="61"/>
      <c r="P95">
        <f>SUMIF(D:D,H:H,C:C)</f>
        <v>2</v>
      </c>
      <c r="R95">
        <v>7</v>
      </c>
    </row>
    <row r="96" spans="2:18" ht="14.25">
      <c r="B96">
        <f>SUMIF(H:H,D:D,R:R)</f>
        <v>7</v>
      </c>
      <c r="C96" s="61">
        <v>2</v>
      </c>
      <c r="D96" s="6" t="s">
        <v>34</v>
      </c>
      <c r="E96" s="61">
        <f>SUMIF(H:H,D:D,I:I)</f>
        <v>0</v>
      </c>
      <c r="F96">
        <f>SUMIF(H:H,D:D,L:L)</f>
        <v>0</v>
      </c>
      <c r="H96" s="6" t="s">
        <v>163</v>
      </c>
      <c r="I96" s="6">
        <v>2</v>
      </c>
      <c r="J96" s="6">
        <v>0</v>
      </c>
      <c r="K96" s="62">
        <v>0</v>
      </c>
      <c r="L96" s="69">
        <f t="shared" si="1"/>
        <v>0</v>
      </c>
      <c r="M96" s="61"/>
      <c r="P96">
        <f>SUMIF(D:D,H:H,C:C)</f>
        <v>2</v>
      </c>
      <c r="R96">
        <v>7</v>
      </c>
    </row>
    <row r="97" spans="2:18" ht="14.25">
      <c r="B97">
        <f>SUMIF(H:H,D:D,R:R)</f>
        <v>7</v>
      </c>
      <c r="C97" s="61">
        <v>2</v>
      </c>
      <c r="D97" s="6" t="s">
        <v>35</v>
      </c>
      <c r="E97" s="61">
        <f>SUMIF(H:H,D:D,I:I)</f>
        <v>0</v>
      </c>
      <c r="F97">
        <f>SUMIF(H:H,D:D,L:L)</f>
        <v>0</v>
      </c>
      <c r="H97" s="60" t="s">
        <v>446</v>
      </c>
      <c r="I97" s="60">
        <v>0</v>
      </c>
      <c r="J97" s="60">
        <v>1</v>
      </c>
      <c r="K97" s="63">
        <v>0</v>
      </c>
      <c r="L97" s="69">
        <f t="shared" si="1"/>
        <v>1</v>
      </c>
      <c r="M97" s="61"/>
      <c r="P97">
        <f>SUMIF(D:D,H:H,C:C)</f>
        <v>2</v>
      </c>
      <c r="R97">
        <v>7</v>
      </c>
    </row>
    <row r="98" spans="2:18" ht="14.25">
      <c r="B98">
        <f>SUMIF(H:H,D:D,R:R)</f>
        <v>7</v>
      </c>
      <c r="C98" s="61">
        <v>2</v>
      </c>
      <c r="D98" s="6" t="s">
        <v>36</v>
      </c>
      <c r="E98" s="61">
        <f>SUMIF(H:H,D:D,I:I)</f>
        <v>1</v>
      </c>
      <c r="F98">
        <f>SUMIF(H:H,D:D,L:L)</f>
        <v>0</v>
      </c>
      <c r="H98" s="60" t="s">
        <v>148</v>
      </c>
      <c r="I98" s="60">
        <v>3</v>
      </c>
      <c r="J98" s="60">
        <v>0</v>
      </c>
      <c r="K98" s="63">
        <v>0</v>
      </c>
      <c r="L98" s="69">
        <f t="shared" si="1"/>
        <v>0</v>
      </c>
      <c r="M98" s="61"/>
      <c r="P98">
        <f>SUMIF(D:D,H:H,C:C)</f>
        <v>2</v>
      </c>
      <c r="R98">
        <v>7</v>
      </c>
    </row>
    <row r="99" spans="2:18" ht="14.25">
      <c r="B99">
        <f>SUMIF(H:H,D:D,R:R)</f>
        <v>7</v>
      </c>
      <c r="C99" s="61">
        <v>2</v>
      </c>
      <c r="D99" s="6" t="s">
        <v>122</v>
      </c>
      <c r="E99" s="61">
        <f>SUMIF(H:H,D:D,I:I)</f>
        <v>0</v>
      </c>
      <c r="F99">
        <f>SUMIF(H:H,D:D,L:L)</f>
        <v>1</v>
      </c>
      <c r="H99" s="60" t="s">
        <v>150</v>
      </c>
      <c r="I99" s="60">
        <v>3</v>
      </c>
      <c r="J99" s="60">
        <v>0</v>
      </c>
      <c r="K99" s="63">
        <v>1</v>
      </c>
      <c r="L99" s="69">
        <f t="shared" si="1"/>
        <v>1</v>
      </c>
      <c r="M99" s="61"/>
      <c r="P99">
        <f>SUMIF(D:D,H:H,C:C)</f>
        <v>2</v>
      </c>
      <c r="R99">
        <v>7</v>
      </c>
    </row>
    <row r="100" spans="2:18" ht="14.25">
      <c r="B100">
        <f>SUMIF(H:H,D:D,R:R)</f>
        <v>7</v>
      </c>
      <c r="C100" s="61">
        <v>2</v>
      </c>
      <c r="D100" s="60" t="s">
        <v>193</v>
      </c>
      <c r="E100" s="61">
        <f>SUMIF(H:H,D:D,I:I)</f>
        <v>0</v>
      </c>
      <c r="F100">
        <f>SUMIF(H:H,D:D,L:L)</f>
        <v>0</v>
      </c>
      <c r="H100" s="11" t="s">
        <v>46</v>
      </c>
      <c r="I100" s="11">
        <v>3</v>
      </c>
      <c r="J100" s="11">
        <v>0</v>
      </c>
      <c r="K100" s="64">
        <v>1</v>
      </c>
      <c r="L100" s="69">
        <f t="shared" si="1"/>
        <v>1</v>
      </c>
      <c r="M100" s="61"/>
      <c r="P100">
        <f>SUMIF(D:D,H:H,C:C)</f>
        <v>2</v>
      </c>
      <c r="R100">
        <v>7</v>
      </c>
    </row>
    <row r="101" spans="2:18" ht="14.25">
      <c r="B101">
        <f>SUMIF(H:H,D:D,R:R)</f>
        <v>7</v>
      </c>
      <c r="C101" s="61">
        <v>2</v>
      </c>
      <c r="D101" s="6" t="s">
        <v>123</v>
      </c>
      <c r="E101" s="61">
        <f>SUMIF(H:H,D:D,I:I)</f>
        <v>1</v>
      </c>
      <c r="F101">
        <f>SUMIF(H:H,D:D,L:L)</f>
        <v>0</v>
      </c>
      <c r="H101" s="43" t="s">
        <v>335</v>
      </c>
      <c r="I101" s="43">
        <v>0</v>
      </c>
      <c r="J101" s="43">
        <v>0</v>
      </c>
      <c r="K101" s="67">
        <v>0</v>
      </c>
      <c r="L101" s="69">
        <f t="shared" si="1"/>
        <v>0</v>
      </c>
      <c r="M101" s="61"/>
      <c r="P101">
        <f>SUMIF(D:D,H:H,C:C)</f>
        <v>2</v>
      </c>
      <c r="R101">
        <v>7</v>
      </c>
    </row>
    <row r="102" spans="2:18" ht="14.25">
      <c r="B102">
        <f>SUMIF(H:H,D:D,R:R)</f>
        <v>7</v>
      </c>
      <c r="C102" s="61">
        <v>2</v>
      </c>
      <c r="D102" s="6" t="s">
        <v>37</v>
      </c>
      <c r="E102" s="61">
        <f>SUMIF(H:H,D:D,I:I)</f>
        <v>1</v>
      </c>
      <c r="F102">
        <f>SUMIF(H:H,D:D,L:L)</f>
        <v>1</v>
      </c>
      <c r="H102" s="43" t="s">
        <v>445</v>
      </c>
      <c r="I102" s="11">
        <v>1</v>
      </c>
      <c r="J102" s="11">
        <v>0</v>
      </c>
      <c r="K102" s="64">
        <v>0</v>
      </c>
      <c r="L102" s="69">
        <f t="shared" si="1"/>
        <v>0</v>
      </c>
      <c r="M102" s="61"/>
      <c r="P102">
        <f>SUMIF(D:D,H:H,C:C)</f>
        <v>2</v>
      </c>
      <c r="R102">
        <v>7</v>
      </c>
    </row>
    <row r="103" spans="2:18" ht="14.25">
      <c r="B103">
        <f>SUMIF(H:H,D:D,R:R)</f>
        <v>7</v>
      </c>
      <c r="C103" s="61">
        <v>2</v>
      </c>
      <c r="D103" s="6" t="s">
        <v>124</v>
      </c>
      <c r="E103" s="61">
        <f>SUMIF(H:H,D:D,I:I)</f>
        <v>0</v>
      </c>
      <c r="F103">
        <f>SUMIF(H:H,D:D,L:L)</f>
        <v>0</v>
      </c>
      <c r="H103" s="43" t="s">
        <v>252</v>
      </c>
      <c r="I103" s="43">
        <v>0</v>
      </c>
      <c r="J103" s="43">
        <v>0</v>
      </c>
      <c r="K103" s="67">
        <v>0</v>
      </c>
      <c r="L103" s="69">
        <f t="shared" si="1"/>
        <v>0</v>
      </c>
      <c r="M103" s="61"/>
      <c r="P103">
        <f>SUMIF(D:D,H:H,C:C)</f>
        <v>2</v>
      </c>
      <c r="R103">
        <v>7</v>
      </c>
    </row>
    <row r="104" spans="2:18" ht="14.25">
      <c r="B104">
        <f>SUMIF(H:H,D:D,R:R)</f>
        <v>7</v>
      </c>
      <c r="C104" s="61">
        <v>2</v>
      </c>
      <c r="D104" s="6" t="s">
        <v>39</v>
      </c>
      <c r="E104" s="61">
        <f>SUMIF(H:H,D:D,I:I)</f>
        <v>0</v>
      </c>
      <c r="F104">
        <f>SUMIF(H:H,D:D,L:L)</f>
        <v>0</v>
      </c>
      <c r="H104" s="43" t="s">
        <v>444</v>
      </c>
      <c r="I104" s="11">
        <v>3</v>
      </c>
      <c r="J104" s="11">
        <v>0</v>
      </c>
      <c r="K104" s="64">
        <v>0</v>
      </c>
      <c r="L104" s="69">
        <f t="shared" si="1"/>
        <v>0</v>
      </c>
      <c r="M104" s="61"/>
      <c r="P104">
        <f>SUMIF(D:D,H:H,C:C)</f>
        <v>2</v>
      </c>
      <c r="R104">
        <v>7</v>
      </c>
    </row>
    <row r="105" spans="2:18" ht="14.25">
      <c r="B105">
        <f>SUMIF(H:H,D:D,R:R)</f>
        <v>7</v>
      </c>
      <c r="C105" s="61">
        <v>2</v>
      </c>
      <c r="D105" s="6" t="s">
        <v>38</v>
      </c>
      <c r="E105" s="61">
        <f>SUMIF(H:H,D:D,I:I)</f>
        <v>0</v>
      </c>
      <c r="F105">
        <f>SUMIF(H:H,D:D,L:L)</f>
        <v>0</v>
      </c>
      <c r="H105" s="43" t="s">
        <v>336</v>
      </c>
      <c r="I105" s="43">
        <v>2</v>
      </c>
      <c r="J105" s="43">
        <v>0</v>
      </c>
      <c r="K105" s="67">
        <v>0</v>
      </c>
      <c r="L105" s="69">
        <f t="shared" si="1"/>
        <v>0</v>
      </c>
      <c r="M105" s="61"/>
      <c r="P105">
        <f>SUMIF(D:D,H:H,C:C)</f>
        <v>2</v>
      </c>
      <c r="R105">
        <v>7</v>
      </c>
    </row>
    <row r="106" spans="2:18" ht="14.25">
      <c r="B106">
        <f>SUMIF(H:H,D:D,R:R)</f>
        <v>7</v>
      </c>
      <c r="C106" s="61">
        <v>2</v>
      </c>
      <c r="D106" s="6" t="s">
        <v>125</v>
      </c>
      <c r="E106" s="61">
        <f>SUMIF(H:H,D:D,I:I)</f>
        <v>1</v>
      </c>
      <c r="F106">
        <f>SUMIF(H:H,D:D,L:L)</f>
        <v>0</v>
      </c>
      <c r="H106" s="43" t="s">
        <v>255</v>
      </c>
      <c r="I106" s="43">
        <v>1</v>
      </c>
      <c r="J106" s="43">
        <v>0</v>
      </c>
      <c r="K106" s="67">
        <v>0</v>
      </c>
      <c r="L106" s="69">
        <f t="shared" si="1"/>
        <v>0</v>
      </c>
      <c r="M106" s="61"/>
      <c r="P106">
        <f>SUMIF(D:D,H:H,C:C)</f>
        <v>2</v>
      </c>
      <c r="R106">
        <v>7</v>
      </c>
    </row>
    <row r="107" spans="2:18" ht="14.25">
      <c r="B107">
        <f>SUMIF(H:H,D:D,R:R)</f>
        <v>7</v>
      </c>
      <c r="C107" s="61">
        <v>2</v>
      </c>
      <c r="D107" s="6" t="s">
        <v>126</v>
      </c>
      <c r="E107" s="61">
        <f>SUMIF(H:H,D:D,I:I)</f>
        <v>0</v>
      </c>
      <c r="F107">
        <f>SUMIF(H:H,D:D,L:L)</f>
        <v>1</v>
      </c>
      <c r="H107" s="43" t="s">
        <v>443</v>
      </c>
      <c r="I107" s="11">
        <v>1</v>
      </c>
      <c r="J107" s="11">
        <v>0</v>
      </c>
      <c r="K107" s="64">
        <v>0</v>
      </c>
      <c r="L107" s="69">
        <f t="shared" si="1"/>
        <v>0</v>
      </c>
      <c r="M107" s="61"/>
      <c r="P107">
        <f>SUMIF(D:D,H:H,C:C)</f>
        <v>2</v>
      </c>
      <c r="R107">
        <v>7</v>
      </c>
    </row>
    <row r="108" spans="2:18" ht="14.25">
      <c r="B108">
        <f>SUMIF(H:H,D:D,R:R)</f>
        <v>7</v>
      </c>
      <c r="C108" s="61">
        <v>2</v>
      </c>
      <c r="D108" s="6" t="s">
        <v>127</v>
      </c>
      <c r="E108" s="61">
        <f>SUMIF(H:H,D:D,I:I)</f>
        <v>0</v>
      </c>
      <c r="F108">
        <f>SUMIF(H:H,D:D,L:L)</f>
        <v>0</v>
      </c>
      <c r="H108" s="11" t="s">
        <v>337</v>
      </c>
      <c r="I108" s="11">
        <v>0</v>
      </c>
      <c r="J108" s="11">
        <v>0</v>
      </c>
      <c r="K108" s="64">
        <v>1</v>
      </c>
      <c r="L108" s="69">
        <f t="shared" si="1"/>
        <v>1</v>
      </c>
      <c r="M108" s="61"/>
      <c r="P108">
        <f>SUMIF(D:D,H:H,C:C)</f>
        <v>2</v>
      </c>
      <c r="R108">
        <v>7</v>
      </c>
    </row>
    <row r="109" spans="2:18" ht="14.25">
      <c r="B109">
        <f>SUMIF(H:H,D:D,R:R)</f>
        <v>7</v>
      </c>
      <c r="C109" s="61">
        <v>2</v>
      </c>
      <c r="D109" s="6" t="s">
        <v>128</v>
      </c>
      <c r="E109" s="61">
        <f>SUMIF(H:H,D:D,I:I)</f>
        <v>0</v>
      </c>
      <c r="F109">
        <f>SUMIF(H:H,D:D,L:L)</f>
        <v>0</v>
      </c>
      <c r="H109" s="43" t="s">
        <v>338</v>
      </c>
      <c r="I109" s="43">
        <v>0</v>
      </c>
      <c r="J109" s="43">
        <v>0</v>
      </c>
      <c r="K109" s="67">
        <v>0</v>
      </c>
      <c r="L109" s="69">
        <f t="shared" si="1"/>
        <v>0</v>
      </c>
      <c r="M109" s="61"/>
      <c r="P109">
        <f>SUMIF(D:D,H:H,C:C)</f>
        <v>2</v>
      </c>
      <c r="R109">
        <v>7</v>
      </c>
    </row>
    <row r="110" spans="2:18" ht="14.25">
      <c r="B110">
        <f>SUMIF(H:H,D:D,R:R)</f>
        <v>7</v>
      </c>
      <c r="C110" s="61">
        <v>2</v>
      </c>
      <c r="D110" s="6" t="s">
        <v>129</v>
      </c>
      <c r="E110" s="61">
        <f>SUMIF(H:H,D:D,I:I)</f>
        <v>1</v>
      </c>
      <c r="F110">
        <f>SUMIF(H:H,D:D,L:L)</f>
        <v>0</v>
      </c>
      <c r="H110" s="43" t="s">
        <v>442</v>
      </c>
      <c r="I110" s="43">
        <v>0</v>
      </c>
      <c r="J110" s="43">
        <v>0</v>
      </c>
      <c r="K110" s="67">
        <v>0</v>
      </c>
      <c r="L110" s="69">
        <f t="shared" si="1"/>
        <v>0</v>
      </c>
      <c r="M110" s="61"/>
      <c r="P110">
        <f>SUMIF(D:D,H:H,C:C)</f>
        <v>2</v>
      </c>
      <c r="R110">
        <v>7</v>
      </c>
    </row>
    <row r="111" spans="2:18" ht="14.25">
      <c r="B111">
        <f>SUMIF(H:H,D:D,R:R)</f>
        <v>7</v>
      </c>
      <c r="C111" s="61">
        <v>2</v>
      </c>
      <c r="D111" s="6" t="s">
        <v>130</v>
      </c>
      <c r="E111" s="61">
        <f>SUMIF(H:H,D:D,I:I)</f>
        <v>0</v>
      </c>
      <c r="F111">
        <f>SUMIF(H:H,D:D,L:L)</f>
        <v>0</v>
      </c>
      <c r="H111" s="43" t="s">
        <v>441</v>
      </c>
      <c r="I111" s="43">
        <v>7</v>
      </c>
      <c r="J111" s="43">
        <v>1</v>
      </c>
      <c r="K111" s="67">
        <v>1</v>
      </c>
      <c r="L111" s="69">
        <f t="shared" si="1"/>
        <v>2</v>
      </c>
      <c r="M111" s="61"/>
      <c r="P111">
        <f>SUMIF(D:D,H:H,C:C)</f>
        <v>2</v>
      </c>
      <c r="R111">
        <v>7</v>
      </c>
    </row>
    <row r="112" spans="2:18" ht="14.25">
      <c r="B112">
        <f>SUMIF(H:H,D:D,R:R)</f>
        <v>7</v>
      </c>
      <c r="C112" s="61">
        <v>2</v>
      </c>
      <c r="D112" s="6" t="s">
        <v>161</v>
      </c>
      <c r="E112" s="61">
        <f>SUMIF(H:H,D:D,I:I)</f>
        <v>0</v>
      </c>
      <c r="F112">
        <f>SUMIF(H:H,D:D,L:L)</f>
        <v>1</v>
      </c>
      <c r="H112" s="43" t="s">
        <v>253</v>
      </c>
      <c r="I112" s="43">
        <v>0</v>
      </c>
      <c r="J112" s="43">
        <v>0</v>
      </c>
      <c r="K112" s="67">
        <v>0</v>
      </c>
      <c r="L112" s="69">
        <f t="shared" si="1"/>
        <v>0</v>
      </c>
      <c r="M112" s="61"/>
      <c r="P112">
        <f>SUMIF(D:D,H:H,C:C)</f>
        <v>2</v>
      </c>
      <c r="R112">
        <v>7</v>
      </c>
    </row>
    <row r="113" spans="2:18" ht="14.25">
      <c r="B113">
        <f>SUMIF(H:H,D:D,R:R)</f>
        <v>7</v>
      </c>
      <c r="C113" s="61">
        <v>2</v>
      </c>
      <c r="D113" s="60" t="s">
        <v>160</v>
      </c>
      <c r="E113" s="61">
        <f>SUMIF(H:H,D:D,I:I)</f>
        <v>0</v>
      </c>
      <c r="F113">
        <f>SUMIF(H:H,D:D,L:L)</f>
        <v>0</v>
      </c>
      <c r="H113" s="43" t="s">
        <v>339</v>
      </c>
      <c r="I113" s="43">
        <v>1</v>
      </c>
      <c r="J113" s="43">
        <v>0</v>
      </c>
      <c r="K113" s="67">
        <v>1</v>
      </c>
      <c r="L113" s="69">
        <f t="shared" si="1"/>
        <v>1</v>
      </c>
      <c r="M113" s="61"/>
      <c r="P113">
        <f>SUMIF(D:D,H:H,C:C)</f>
        <v>2</v>
      </c>
      <c r="R113">
        <v>7</v>
      </c>
    </row>
    <row r="114" spans="2:18" ht="14.25">
      <c r="B114">
        <f>SUMIF(H:H,D:D,R:R)</f>
        <v>7</v>
      </c>
      <c r="C114" s="61">
        <v>2</v>
      </c>
      <c r="D114" s="11" t="s">
        <v>71</v>
      </c>
      <c r="E114" s="61">
        <f>SUMIF(H:H,D:D,I:I)</f>
        <v>0</v>
      </c>
      <c r="F114">
        <f>SUMIF(H:H,D:D,L:L)</f>
        <v>0</v>
      </c>
      <c r="H114" s="43" t="s">
        <v>340</v>
      </c>
      <c r="I114" s="43">
        <v>1</v>
      </c>
      <c r="J114" s="43">
        <v>0</v>
      </c>
      <c r="K114" s="67">
        <v>0</v>
      </c>
      <c r="L114" s="69">
        <f t="shared" si="1"/>
        <v>0</v>
      </c>
      <c r="M114" s="61"/>
      <c r="P114">
        <f>SUMIF(D:D,H:H,C:C)</f>
        <v>2</v>
      </c>
      <c r="R114">
        <v>7</v>
      </c>
    </row>
    <row r="115" spans="2:18" ht="14.25">
      <c r="B115">
        <f>SUMIF(H:H,D:D,R:R)</f>
        <v>7</v>
      </c>
      <c r="C115" s="61">
        <v>2</v>
      </c>
      <c r="D115" s="11" t="s">
        <v>72</v>
      </c>
      <c r="E115" s="61">
        <f>SUMIF(H:H,D:D,I:I)</f>
        <v>0</v>
      </c>
      <c r="F115">
        <f>SUMIF(H:H,D:D,L:L)</f>
        <v>0</v>
      </c>
      <c r="H115" s="43" t="s">
        <v>341</v>
      </c>
      <c r="I115" s="43">
        <v>0</v>
      </c>
      <c r="J115" s="43">
        <v>0</v>
      </c>
      <c r="K115" s="67">
        <v>0</v>
      </c>
      <c r="L115" s="69">
        <f t="shared" si="1"/>
        <v>0</v>
      </c>
      <c r="M115" s="61"/>
      <c r="P115">
        <f>SUMIF(D:D,H:H,C:C)</f>
        <v>2</v>
      </c>
      <c r="R115">
        <v>7</v>
      </c>
    </row>
    <row r="116" spans="2:18" ht="14.25">
      <c r="B116">
        <f>SUMIF(H:H,D:D,R:R)</f>
        <v>7</v>
      </c>
      <c r="C116" s="61">
        <v>2</v>
      </c>
      <c r="D116" s="11" t="s">
        <v>73</v>
      </c>
      <c r="E116" s="61">
        <f>SUMIF(H:H,D:D,I:I)</f>
        <v>1</v>
      </c>
      <c r="F116">
        <f>SUMIF(H:H,D:D,L:L)</f>
        <v>0</v>
      </c>
      <c r="H116" s="43" t="s">
        <v>289</v>
      </c>
      <c r="I116" s="43">
        <v>1</v>
      </c>
      <c r="J116" s="43">
        <v>6</v>
      </c>
      <c r="K116" s="67">
        <v>2</v>
      </c>
      <c r="L116" s="69">
        <f t="shared" si="1"/>
        <v>8</v>
      </c>
      <c r="M116" s="61"/>
      <c r="P116">
        <f>SUMIF(D:D,H:H,C:C)</f>
        <v>2</v>
      </c>
      <c r="R116">
        <v>7</v>
      </c>
    </row>
    <row r="117" spans="2:18" ht="14.25">
      <c r="B117">
        <f>SUMIF(H:H,D:D,R:R)</f>
        <v>7</v>
      </c>
      <c r="C117" s="61">
        <v>2</v>
      </c>
      <c r="D117" s="43" t="s">
        <v>194</v>
      </c>
      <c r="E117" s="61">
        <f>SUMIF(H:H,D:D,I:I)</f>
        <v>0</v>
      </c>
      <c r="F117">
        <f>SUMIF(H:H,D:D,L:L)</f>
        <v>0</v>
      </c>
      <c r="H117" s="43" t="s">
        <v>342</v>
      </c>
      <c r="I117" s="43">
        <v>3</v>
      </c>
      <c r="J117" s="43">
        <v>0</v>
      </c>
      <c r="K117" s="67">
        <v>0</v>
      </c>
      <c r="L117" s="69">
        <f t="shared" si="1"/>
        <v>0</v>
      </c>
      <c r="M117" s="61"/>
      <c r="P117">
        <f>SUMIF(D:D,H:H,C:C)</f>
        <v>2</v>
      </c>
      <c r="R117">
        <v>7</v>
      </c>
    </row>
    <row r="118" spans="2:18" ht="14.25">
      <c r="B118">
        <f>SUMIF(H:H,D:D,R:R)</f>
        <v>7</v>
      </c>
      <c r="C118" s="61">
        <v>2</v>
      </c>
      <c r="D118" s="6" t="s">
        <v>28</v>
      </c>
      <c r="E118" s="61">
        <f>SUMIF(H:H,D:D,I:I)</f>
        <v>1</v>
      </c>
      <c r="F118">
        <f>SUMIF(H:H,D:D,L:L)</f>
        <v>0</v>
      </c>
      <c r="H118" s="43" t="s">
        <v>343</v>
      </c>
      <c r="I118" s="43">
        <v>1</v>
      </c>
      <c r="J118" s="43">
        <v>0</v>
      </c>
      <c r="K118" s="67">
        <v>0</v>
      </c>
      <c r="L118" s="69">
        <f t="shared" si="1"/>
        <v>0</v>
      </c>
      <c r="M118" s="61"/>
      <c r="P118">
        <f>SUMIF(D:D,H:H,C:C)</f>
        <v>2</v>
      </c>
      <c r="R118">
        <v>7</v>
      </c>
    </row>
    <row r="119" spans="2:18" ht="14.25">
      <c r="B119">
        <f>SUMIF(H:H,D:D,R:R)</f>
        <v>7</v>
      </c>
      <c r="C119" s="61">
        <v>2</v>
      </c>
      <c r="D119" s="60" t="s">
        <v>261</v>
      </c>
      <c r="E119" s="61">
        <f>SUMIF(H:H,D:D,I:I)</f>
        <v>1</v>
      </c>
      <c r="F119">
        <f>SUMIF(H:H,D:D,L:L)</f>
        <v>0</v>
      </c>
      <c r="H119" s="43" t="s">
        <v>344</v>
      </c>
      <c r="I119" s="43">
        <v>1</v>
      </c>
      <c r="J119" s="43">
        <v>0</v>
      </c>
      <c r="K119" s="67">
        <v>0</v>
      </c>
      <c r="L119" s="69">
        <f t="shared" si="1"/>
        <v>0</v>
      </c>
      <c r="M119" s="61"/>
      <c r="P119">
        <f>SUMIF(D:D,H:H,C:C)</f>
        <v>2</v>
      </c>
      <c r="R119">
        <v>7</v>
      </c>
    </row>
    <row r="120" spans="2:18" ht="14.25">
      <c r="B120">
        <f>SUMIF(H:H,D:D,R:R)</f>
        <v>7</v>
      </c>
      <c r="C120" s="61">
        <v>2</v>
      </c>
      <c r="D120" s="60" t="s">
        <v>262</v>
      </c>
      <c r="E120" s="61">
        <f>SUMIF(H:H,D:D,I:I)</f>
        <v>2</v>
      </c>
      <c r="F120">
        <f>SUMIF(H:H,D:D,L:L)</f>
        <v>0</v>
      </c>
      <c r="H120" s="43" t="s">
        <v>345</v>
      </c>
      <c r="I120" s="43">
        <v>0</v>
      </c>
      <c r="J120" s="43">
        <v>0</v>
      </c>
      <c r="K120" s="67">
        <v>0</v>
      </c>
      <c r="L120" s="69">
        <f t="shared" si="1"/>
        <v>0</v>
      </c>
      <c r="M120" s="61"/>
      <c r="P120">
        <f>SUMIF(D:D,H:H,C:C)</f>
        <v>2</v>
      </c>
      <c r="R120">
        <v>7</v>
      </c>
    </row>
    <row r="121" spans="2:18" ht="14.25">
      <c r="B121">
        <f>SUMIF(H:H,D:D,R:R)</f>
        <v>7</v>
      </c>
      <c r="C121" s="61">
        <v>2</v>
      </c>
      <c r="D121" s="60" t="s">
        <v>263</v>
      </c>
      <c r="E121" s="61">
        <f>SUMIF(H:H,D:D,I:I)</f>
        <v>1</v>
      </c>
      <c r="F121">
        <f>SUMIF(H:H,D:D,L:L)</f>
        <v>0</v>
      </c>
      <c r="H121" s="43" t="s">
        <v>440</v>
      </c>
      <c r="I121" s="43">
        <v>1</v>
      </c>
      <c r="J121" s="43">
        <v>0</v>
      </c>
      <c r="K121" s="67">
        <v>0</v>
      </c>
      <c r="L121" s="69">
        <f t="shared" si="1"/>
        <v>0</v>
      </c>
      <c r="M121" s="61"/>
      <c r="P121">
        <f>SUMIF(D:D,H:H,C:C)</f>
        <v>2</v>
      </c>
      <c r="R121">
        <v>7</v>
      </c>
    </row>
    <row r="122" spans="2:18" ht="14.25">
      <c r="B122">
        <f>SUMIF(H:H,D:D,R:R)</f>
        <v>7</v>
      </c>
      <c r="C122" s="61">
        <v>2</v>
      </c>
      <c r="D122" s="60" t="s">
        <v>264</v>
      </c>
      <c r="E122" s="61">
        <f>SUMIF(H:H,D:D,I:I)</f>
        <v>3</v>
      </c>
      <c r="F122">
        <f>SUMIF(H:H,D:D,L:L)</f>
        <v>0</v>
      </c>
      <c r="H122" s="43" t="s">
        <v>346</v>
      </c>
      <c r="I122" s="43">
        <v>1</v>
      </c>
      <c r="J122" s="43">
        <v>0</v>
      </c>
      <c r="K122" s="67">
        <v>0</v>
      </c>
      <c r="L122" s="69">
        <f t="shared" si="1"/>
        <v>0</v>
      </c>
      <c r="M122" s="61"/>
      <c r="P122">
        <f>SUMIF(D:D,H:H,C:C)</f>
        <v>2</v>
      </c>
      <c r="R122">
        <v>7</v>
      </c>
    </row>
    <row r="123" spans="2:18" ht="14.25">
      <c r="B123">
        <f>SUMIF(H:H,D:D,R:R)</f>
        <v>7</v>
      </c>
      <c r="C123" s="61">
        <v>2</v>
      </c>
      <c r="D123" s="12" t="s">
        <v>29</v>
      </c>
      <c r="E123" s="61">
        <f>SUMIF(H:H,D:D,I:I)</f>
        <v>1</v>
      </c>
      <c r="F123">
        <f>SUMIF(H:H,D:D,L:L)</f>
        <v>1</v>
      </c>
      <c r="H123" s="43" t="s">
        <v>347</v>
      </c>
      <c r="I123" s="43">
        <v>2</v>
      </c>
      <c r="J123" s="43">
        <v>0</v>
      </c>
      <c r="K123" s="67">
        <v>0</v>
      </c>
      <c r="L123" s="69">
        <f t="shared" si="1"/>
        <v>0</v>
      </c>
      <c r="M123" s="61"/>
      <c r="P123">
        <f>SUMIF(D:D,H:H,C:C)</f>
        <v>2</v>
      </c>
      <c r="R123">
        <v>7</v>
      </c>
    </row>
    <row r="124" spans="2:18" ht="14.25">
      <c r="B124">
        <f>SUMIF(H:H,D:D,R:R)</f>
        <v>7</v>
      </c>
      <c r="C124" s="61">
        <v>2</v>
      </c>
      <c r="D124" s="60" t="s">
        <v>265</v>
      </c>
      <c r="E124" s="61">
        <f>SUMIF(H:H,D:D,I:I)</f>
        <v>5</v>
      </c>
      <c r="F124">
        <f>SUMIF(H:H,D:D,L:L)</f>
        <v>0</v>
      </c>
      <c r="H124" s="43" t="s">
        <v>439</v>
      </c>
      <c r="I124" s="43">
        <v>2</v>
      </c>
      <c r="J124" s="43">
        <v>0</v>
      </c>
      <c r="K124" s="67">
        <v>0</v>
      </c>
      <c r="L124" s="69">
        <f t="shared" si="1"/>
        <v>0</v>
      </c>
      <c r="M124" s="61"/>
      <c r="P124">
        <f>SUMIF(D:D,H:H,C:C)</f>
        <v>2</v>
      </c>
      <c r="R124">
        <v>7</v>
      </c>
    </row>
    <row r="125" spans="2:18" ht="14.25">
      <c r="B125">
        <f>SUMIF(H:H,D:D,R:R)</f>
        <v>7</v>
      </c>
      <c r="C125" s="61">
        <v>2</v>
      </c>
      <c r="D125" s="6" t="s">
        <v>56</v>
      </c>
      <c r="E125" s="61">
        <f>SUMIF(H:H,D:D,I:I)</f>
        <v>1</v>
      </c>
      <c r="F125">
        <f>SUMIF(H:H,D:D,L:L)</f>
        <v>0</v>
      </c>
      <c r="H125" s="43" t="s">
        <v>245</v>
      </c>
      <c r="I125" s="43">
        <v>6</v>
      </c>
      <c r="J125" s="43">
        <v>0</v>
      </c>
      <c r="K125" s="67">
        <v>0</v>
      </c>
      <c r="L125" s="69">
        <f t="shared" si="1"/>
        <v>0</v>
      </c>
      <c r="M125" s="61"/>
      <c r="P125">
        <f>SUMIF(D:D,H:H,C:C)</f>
        <v>2</v>
      </c>
      <c r="R125">
        <v>7</v>
      </c>
    </row>
    <row r="126" spans="2:18" ht="14.25">
      <c r="B126">
        <f>SUMIF(H:H,D:D,R:R)</f>
        <v>7</v>
      </c>
      <c r="C126" s="61">
        <v>2</v>
      </c>
      <c r="D126" s="60" t="s">
        <v>266</v>
      </c>
      <c r="E126" s="61">
        <f>SUMIF(H:H,D:D,I:I)</f>
        <v>0</v>
      </c>
      <c r="F126">
        <f>SUMIF(H:H,D:D,L:L)</f>
        <v>0</v>
      </c>
      <c r="H126" s="43" t="s">
        <v>348</v>
      </c>
      <c r="I126" s="43">
        <v>0</v>
      </c>
      <c r="J126" s="43">
        <v>0</v>
      </c>
      <c r="K126" s="67">
        <v>0</v>
      </c>
      <c r="L126" s="69">
        <f t="shared" si="1"/>
        <v>0</v>
      </c>
      <c r="M126" s="61"/>
      <c r="P126">
        <f>SUMIF(D:D,H:H,C:C)</f>
        <v>2</v>
      </c>
      <c r="R126">
        <v>7</v>
      </c>
    </row>
    <row r="127" spans="2:18" ht="14.25">
      <c r="B127">
        <f>SUMIF(H:H,D:D,R:R)</f>
        <v>7</v>
      </c>
      <c r="C127" s="61">
        <v>2</v>
      </c>
      <c r="D127" s="60" t="s">
        <v>267</v>
      </c>
      <c r="E127" s="61">
        <f>SUMIF(H:H,D:D,I:I)</f>
        <v>2</v>
      </c>
      <c r="F127">
        <f>SUMIF(H:H,D:D,L:L)</f>
        <v>1</v>
      </c>
      <c r="H127" s="43" t="s">
        <v>438</v>
      </c>
      <c r="I127" s="43">
        <v>1</v>
      </c>
      <c r="J127" s="43">
        <v>0</v>
      </c>
      <c r="K127" s="67">
        <v>0</v>
      </c>
      <c r="L127" s="69">
        <f t="shared" si="1"/>
        <v>0</v>
      </c>
      <c r="M127" s="61"/>
      <c r="P127">
        <f>SUMIF(D:D,H:H,C:C)</f>
        <v>2</v>
      </c>
      <c r="R127">
        <v>7</v>
      </c>
    </row>
    <row r="128" spans="2:18" ht="14.25">
      <c r="B128">
        <f>SUMIF(H:H,D:D,R:R)</f>
        <v>7</v>
      </c>
      <c r="C128" s="61">
        <v>2</v>
      </c>
      <c r="D128" s="60" t="s">
        <v>268</v>
      </c>
      <c r="E128" s="61">
        <f>SUMIF(H:H,D:D,I:I)</f>
        <v>1</v>
      </c>
      <c r="F128">
        <f>SUMIF(H:H,D:D,L:L)</f>
        <v>0</v>
      </c>
      <c r="H128" s="43" t="s">
        <v>437</v>
      </c>
      <c r="I128" s="43">
        <v>2</v>
      </c>
      <c r="J128" s="43">
        <v>0</v>
      </c>
      <c r="K128" s="67">
        <v>0</v>
      </c>
      <c r="L128" s="69">
        <f t="shared" si="1"/>
        <v>0</v>
      </c>
      <c r="M128" s="61"/>
      <c r="P128">
        <f>SUMIF(D:D,H:H,C:C)</f>
        <v>2</v>
      </c>
      <c r="R128">
        <v>7</v>
      </c>
    </row>
    <row r="129" spans="2:18" ht="14.25">
      <c r="B129">
        <f>SUMIF(H:H,D:D,R:R)</f>
        <v>7</v>
      </c>
      <c r="C129" s="61">
        <v>2</v>
      </c>
      <c r="D129" s="60" t="s">
        <v>284</v>
      </c>
      <c r="E129" s="61">
        <f>SUMIF(H:H,D:D,I:I)</f>
        <v>7</v>
      </c>
      <c r="F129">
        <f>SUMIF(H:H,D:D,L:L)</f>
        <v>0</v>
      </c>
      <c r="H129" s="43" t="s">
        <v>246</v>
      </c>
      <c r="I129" s="43">
        <v>3</v>
      </c>
      <c r="J129" s="43">
        <v>0</v>
      </c>
      <c r="K129" s="67">
        <v>1</v>
      </c>
      <c r="L129" s="69">
        <f t="shared" si="1"/>
        <v>1</v>
      </c>
      <c r="M129" s="61"/>
      <c r="P129">
        <f>SUMIF(D:D,H:H,C:C)</f>
        <v>2</v>
      </c>
      <c r="R129">
        <v>7</v>
      </c>
    </row>
    <row r="130" spans="2:18" ht="14.25">
      <c r="B130">
        <f>SUMIF(H:H,D:D,R:R)</f>
        <v>7</v>
      </c>
      <c r="C130" s="61">
        <v>2</v>
      </c>
      <c r="D130" s="60" t="s">
        <v>269</v>
      </c>
      <c r="E130" s="61">
        <f>SUMIF(H:H,D:D,I:I)</f>
        <v>1</v>
      </c>
      <c r="F130">
        <f>SUMIF(H:H,D:D,L:L)</f>
        <v>0</v>
      </c>
      <c r="H130" s="43" t="s">
        <v>436</v>
      </c>
      <c r="I130" s="43">
        <v>2</v>
      </c>
      <c r="J130" s="43">
        <v>0</v>
      </c>
      <c r="K130" s="67">
        <v>0</v>
      </c>
      <c r="L130" s="69">
        <f t="shared" si="1"/>
        <v>0</v>
      </c>
      <c r="M130" s="61"/>
      <c r="P130">
        <f>SUMIF(D:D,H:H,C:C)</f>
        <v>2</v>
      </c>
      <c r="R130">
        <v>7</v>
      </c>
    </row>
    <row r="131" spans="2:18" ht="14.25">
      <c r="B131">
        <f>SUMIF(H:H,D:D,R:R)</f>
        <v>7</v>
      </c>
      <c r="C131" s="61">
        <v>2</v>
      </c>
      <c r="D131" s="6" t="s">
        <v>58</v>
      </c>
      <c r="E131" s="61">
        <f>SUMIF(H:H,D:D,I:I)</f>
        <v>4</v>
      </c>
      <c r="F131">
        <f>SUMIF(H:H,D:D,L:L)</f>
        <v>1</v>
      </c>
      <c r="H131" s="43" t="s">
        <v>244</v>
      </c>
      <c r="I131" s="43">
        <v>1</v>
      </c>
      <c r="J131" s="43">
        <v>0</v>
      </c>
      <c r="K131" s="67">
        <v>0</v>
      </c>
      <c r="L131" s="69">
        <f aca="true" t="shared" si="2" ref="L131:L194">J131+K131</f>
        <v>0</v>
      </c>
      <c r="M131" s="61"/>
      <c r="P131">
        <f>SUMIF(D:D,H:H,C:C)</f>
        <v>2</v>
      </c>
      <c r="R131">
        <v>7</v>
      </c>
    </row>
    <row r="132" spans="2:18" ht="14.25">
      <c r="B132">
        <f>SUMIF(H:H,D:D,R:R)</f>
        <v>7</v>
      </c>
      <c r="C132" s="61">
        <v>2</v>
      </c>
      <c r="D132" s="60" t="s">
        <v>270</v>
      </c>
      <c r="E132" s="61">
        <f>SUMIF(H:H,D:D,I:I)</f>
        <v>3</v>
      </c>
      <c r="F132">
        <f>SUMIF(H:H,D:D,L:L)</f>
        <v>0</v>
      </c>
      <c r="H132" s="6" t="s">
        <v>111</v>
      </c>
      <c r="I132" s="43">
        <v>0</v>
      </c>
      <c r="J132" s="43">
        <v>0</v>
      </c>
      <c r="K132" s="67">
        <v>0</v>
      </c>
      <c r="L132" s="69">
        <f t="shared" si="2"/>
        <v>0</v>
      </c>
      <c r="M132" s="61"/>
      <c r="P132">
        <f>SUMIF(D:D,H:H,C:C)</f>
        <v>2</v>
      </c>
      <c r="R132">
        <v>7</v>
      </c>
    </row>
    <row r="133" spans="2:18" ht="14.25">
      <c r="B133">
        <f>SUMIF(H:H,D:D,R:R)</f>
        <v>7</v>
      </c>
      <c r="C133" s="61">
        <v>2</v>
      </c>
      <c r="D133" s="60" t="s">
        <v>271</v>
      </c>
      <c r="E133" s="61">
        <f>SUMIF(H:H,D:D,I:I)</f>
        <v>2</v>
      </c>
      <c r="F133">
        <f>SUMIF(H:H,D:D,L:L)</f>
        <v>1</v>
      </c>
      <c r="H133" s="43" t="s">
        <v>349</v>
      </c>
      <c r="I133" s="43">
        <v>4</v>
      </c>
      <c r="J133" s="43">
        <v>0</v>
      </c>
      <c r="K133" s="67">
        <v>0</v>
      </c>
      <c r="L133" s="69">
        <f t="shared" si="2"/>
        <v>0</v>
      </c>
      <c r="M133" s="61"/>
      <c r="P133">
        <f>SUMIF(D:D,H:H,C:C)</f>
        <v>2</v>
      </c>
      <c r="R133">
        <v>7</v>
      </c>
    </row>
    <row r="134" spans="2:18" ht="14.25">
      <c r="B134">
        <f>SUMIF(H:H,D:D,R:R)</f>
        <v>7</v>
      </c>
      <c r="C134" s="61">
        <v>2</v>
      </c>
      <c r="D134" s="6" t="s">
        <v>59</v>
      </c>
      <c r="E134" s="61">
        <f>SUMIF(H:H,D:D,I:I)</f>
        <v>0</v>
      </c>
      <c r="F134">
        <f>SUMIF(H:H,D:D,L:L)</f>
        <v>0</v>
      </c>
      <c r="H134" s="43" t="s">
        <v>435</v>
      </c>
      <c r="I134" s="43">
        <v>2</v>
      </c>
      <c r="J134" s="43">
        <v>0</v>
      </c>
      <c r="K134" s="67">
        <v>0</v>
      </c>
      <c r="L134" s="69">
        <f t="shared" si="2"/>
        <v>0</v>
      </c>
      <c r="M134" s="61"/>
      <c r="P134">
        <f>SUMIF(D:D,H:H,C:C)</f>
        <v>2</v>
      </c>
      <c r="R134">
        <v>7</v>
      </c>
    </row>
    <row r="135" spans="2:18" ht="14.25">
      <c r="B135">
        <f>SUMIF(H:H,D:D,R:R)</f>
        <v>7</v>
      </c>
      <c r="C135" s="61">
        <v>2</v>
      </c>
      <c r="D135" s="60" t="s">
        <v>272</v>
      </c>
      <c r="E135" s="61">
        <f>SUMIF(H:H,D:D,I:I)</f>
        <v>2</v>
      </c>
      <c r="F135">
        <f>SUMIF(H:H,D:D,L:L)</f>
        <v>0</v>
      </c>
      <c r="H135" s="43" t="s">
        <v>434</v>
      </c>
      <c r="I135" s="43">
        <v>2</v>
      </c>
      <c r="J135" s="43">
        <v>0</v>
      </c>
      <c r="K135" s="67">
        <v>0</v>
      </c>
      <c r="L135" s="69">
        <f t="shared" si="2"/>
        <v>0</v>
      </c>
      <c r="M135" s="61"/>
      <c r="P135">
        <f>SUMIF(D:D,H:H,C:C)</f>
        <v>2</v>
      </c>
      <c r="R135">
        <v>7</v>
      </c>
    </row>
    <row r="136" spans="2:18" ht="14.25">
      <c r="B136">
        <f>SUMIF(H:H,D:D,R:R)</f>
        <v>7</v>
      </c>
      <c r="C136" s="61">
        <v>2</v>
      </c>
      <c r="D136" s="6" t="s">
        <v>31</v>
      </c>
      <c r="E136" s="61">
        <f>SUMIF(H:H,D:D,I:I)</f>
        <v>0</v>
      </c>
      <c r="F136">
        <f>SUMIF(H:H,D:D,L:L)</f>
        <v>0</v>
      </c>
      <c r="H136" s="43" t="s">
        <v>350</v>
      </c>
      <c r="I136" s="43">
        <v>1</v>
      </c>
      <c r="J136" s="43">
        <v>0</v>
      </c>
      <c r="K136" s="67">
        <v>0</v>
      </c>
      <c r="L136" s="69">
        <f t="shared" si="2"/>
        <v>0</v>
      </c>
      <c r="M136" s="61"/>
      <c r="P136">
        <f>SUMIF(D:D,H:H,C:C)</f>
        <v>2</v>
      </c>
      <c r="R136">
        <v>7</v>
      </c>
    </row>
    <row r="137" spans="2:18" ht="14.25">
      <c r="B137">
        <f>SUMIF(H:H,D:D,R:R)</f>
        <v>7</v>
      </c>
      <c r="C137" s="61">
        <v>2</v>
      </c>
      <c r="D137" s="60" t="s">
        <v>273</v>
      </c>
      <c r="E137" s="61">
        <f>SUMIF(H:H,D:D,I:I)</f>
        <v>2</v>
      </c>
      <c r="F137">
        <f>SUMIF(H:H,D:D,L:L)</f>
        <v>0</v>
      </c>
      <c r="H137" s="43" t="s">
        <v>351</v>
      </c>
      <c r="I137" s="43">
        <v>2</v>
      </c>
      <c r="J137" s="43">
        <v>0</v>
      </c>
      <c r="K137" s="67">
        <v>0</v>
      </c>
      <c r="L137" s="69">
        <f t="shared" si="2"/>
        <v>0</v>
      </c>
      <c r="M137" s="61"/>
      <c r="P137">
        <f>SUMIF(D:D,H:H,C:C)</f>
        <v>2</v>
      </c>
      <c r="R137">
        <v>7</v>
      </c>
    </row>
    <row r="138" spans="2:18" ht="14.25">
      <c r="B138">
        <f>SUMIF(H:H,D:D,R:R)</f>
        <v>7</v>
      </c>
      <c r="C138" s="61">
        <v>2</v>
      </c>
      <c r="D138" s="6" t="s">
        <v>32</v>
      </c>
      <c r="E138" s="61">
        <f>SUMIF(H:H,D:D,I:I)</f>
        <v>0</v>
      </c>
      <c r="F138">
        <f>SUMIF(H:H,D:D,L:L)</f>
        <v>0</v>
      </c>
      <c r="H138" s="43" t="s">
        <v>251</v>
      </c>
      <c r="I138" s="43">
        <v>0</v>
      </c>
      <c r="J138" s="43">
        <v>0</v>
      </c>
      <c r="K138" s="67">
        <v>0</v>
      </c>
      <c r="L138" s="69">
        <f t="shared" si="2"/>
        <v>0</v>
      </c>
      <c r="M138" s="61"/>
      <c r="P138">
        <f>SUMIF(D:D,H:H,C:C)</f>
        <v>2</v>
      </c>
      <c r="R138">
        <v>7</v>
      </c>
    </row>
    <row r="139" spans="2:18" ht="14.25">
      <c r="B139">
        <f>SUMIF(H:H,D:D,R:R)</f>
        <v>7</v>
      </c>
      <c r="C139" s="61">
        <v>2</v>
      </c>
      <c r="D139" s="60" t="s">
        <v>173</v>
      </c>
      <c r="E139" s="61">
        <f>SUMIF(H:H,D:D,I:I)</f>
        <v>2</v>
      </c>
      <c r="F139">
        <f>SUMIF(H:H,D:D,L:L)</f>
        <v>0</v>
      </c>
      <c r="H139" s="43" t="s">
        <v>433</v>
      </c>
      <c r="I139" s="43">
        <v>2</v>
      </c>
      <c r="J139" s="43">
        <v>0</v>
      </c>
      <c r="K139" s="67">
        <v>0</v>
      </c>
      <c r="L139" s="69">
        <f t="shared" si="2"/>
        <v>0</v>
      </c>
      <c r="M139" s="61"/>
      <c r="P139">
        <f>SUMIF(D:D,H:H,C:C)</f>
        <v>2</v>
      </c>
      <c r="R139">
        <v>7</v>
      </c>
    </row>
    <row r="140" spans="2:18" ht="14.25">
      <c r="B140">
        <f>SUMIF(H:H,D:D,R:R)</f>
        <v>7</v>
      </c>
      <c r="C140" s="61">
        <v>2</v>
      </c>
      <c r="D140" s="6" t="s">
        <v>60</v>
      </c>
      <c r="E140" s="61">
        <f>SUMIF(H:H,D:D,I:I)</f>
        <v>1</v>
      </c>
      <c r="F140">
        <f>SUMIF(H:H,D:D,L:L)</f>
        <v>0</v>
      </c>
      <c r="H140" s="43" t="s">
        <v>352</v>
      </c>
      <c r="I140" s="43">
        <v>2</v>
      </c>
      <c r="J140" s="43">
        <v>1</v>
      </c>
      <c r="K140" s="67">
        <v>0</v>
      </c>
      <c r="L140" s="69">
        <f t="shared" si="2"/>
        <v>1</v>
      </c>
      <c r="M140" s="61"/>
      <c r="P140">
        <f>SUMIF(D:D,H:H,C:C)</f>
        <v>2</v>
      </c>
      <c r="R140">
        <v>7</v>
      </c>
    </row>
    <row r="141" spans="2:18" ht="14.25">
      <c r="B141">
        <f>SUMIF(H:H,D:D,R:R)</f>
        <v>7</v>
      </c>
      <c r="C141" s="61">
        <v>2</v>
      </c>
      <c r="D141" s="6" t="s">
        <v>33</v>
      </c>
      <c r="E141" s="61">
        <f>SUMIF(H:H,D:D,I:I)</f>
        <v>2</v>
      </c>
      <c r="F141">
        <f>SUMIF(H:H,D:D,L:L)</f>
        <v>0</v>
      </c>
      <c r="H141" s="43" t="s">
        <v>432</v>
      </c>
      <c r="I141" s="43">
        <v>3</v>
      </c>
      <c r="J141" s="43">
        <v>0</v>
      </c>
      <c r="K141" s="67">
        <v>0</v>
      </c>
      <c r="L141" s="69">
        <f t="shared" si="2"/>
        <v>0</v>
      </c>
      <c r="M141" s="61"/>
      <c r="P141">
        <f>SUMIF(D:D,H:H,C:C)</f>
        <v>2</v>
      </c>
      <c r="R141">
        <v>7</v>
      </c>
    </row>
    <row r="142" spans="2:18" ht="14.25">
      <c r="B142">
        <f>SUMIF(H:H,D:D,R:R)</f>
        <v>7</v>
      </c>
      <c r="C142" s="61">
        <v>2</v>
      </c>
      <c r="D142" s="6" t="s">
        <v>61</v>
      </c>
      <c r="E142" s="61">
        <f>SUMIF(H:H,D:D,I:I)</f>
        <v>1</v>
      </c>
      <c r="F142">
        <f>SUMIF(H:H,D:D,L:L)</f>
        <v>0</v>
      </c>
      <c r="H142" s="43" t="s">
        <v>353</v>
      </c>
      <c r="I142" s="43">
        <v>1</v>
      </c>
      <c r="J142" s="43">
        <v>1</v>
      </c>
      <c r="K142" s="67">
        <v>0</v>
      </c>
      <c r="L142" s="69">
        <f t="shared" si="2"/>
        <v>1</v>
      </c>
      <c r="M142" s="61"/>
      <c r="P142">
        <f>SUMIF(D:D,H:H,C:C)</f>
        <v>2</v>
      </c>
      <c r="R142">
        <v>7</v>
      </c>
    </row>
    <row r="143" spans="2:18" ht="14.25">
      <c r="B143">
        <f>SUMIF(H:H,D:D,R:R)</f>
        <v>7</v>
      </c>
      <c r="C143" s="61">
        <v>2</v>
      </c>
      <c r="D143" s="12" t="s">
        <v>131</v>
      </c>
      <c r="E143" s="61">
        <f>SUMIF(H:H,D:D,I:I)</f>
        <v>1</v>
      </c>
      <c r="F143">
        <f>SUMIF(H:H,D:D,L:L)</f>
        <v>0</v>
      </c>
      <c r="H143" s="43" t="s">
        <v>354</v>
      </c>
      <c r="I143" s="43">
        <v>1</v>
      </c>
      <c r="J143" s="43">
        <v>0</v>
      </c>
      <c r="K143" s="67">
        <v>0</v>
      </c>
      <c r="L143" s="69">
        <f t="shared" si="2"/>
        <v>0</v>
      </c>
      <c r="M143" s="61"/>
      <c r="P143">
        <f>SUMIF(D:D,H:H,C:C)</f>
        <v>2</v>
      </c>
      <c r="R143">
        <v>7</v>
      </c>
    </row>
    <row r="144" spans="2:18" ht="14.25">
      <c r="B144">
        <f>SUMIF(H:H,D:D,R:R)</f>
        <v>7</v>
      </c>
      <c r="C144" s="61">
        <v>2</v>
      </c>
      <c r="D144" s="59" t="s">
        <v>132</v>
      </c>
      <c r="E144" s="61">
        <f>SUMIF(H:H,D:D,I:I)</f>
        <v>1</v>
      </c>
      <c r="F144">
        <f>SUMIF(H:H,D:D,L:L)</f>
        <v>0</v>
      </c>
      <c r="H144" s="43" t="s">
        <v>431</v>
      </c>
      <c r="I144" s="43">
        <v>0</v>
      </c>
      <c r="J144" s="43">
        <v>0</v>
      </c>
      <c r="K144" s="67">
        <v>0</v>
      </c>
      <c r="L144" s="69">
        <f t="shared" si="2"/>
        <v>0</v>
      </c>
      <c r="M144" s="61"/>
      <c r="P144">
        <f>SUMIF(D:D,H:H,C:C)</f>
        <v>2</v>
      </c>
      <c r="R144">
        <v>7</v>
      </c>
    </row>
    <row r="145" spans="2:18" ht="14.25">
      <c r="B145">
        <f>SUMIF(H:H,D:D,R:R)</f>
        <v>7</v>
      </c>
      <c r="C145" s="61">
        <v>2</v>
      </c>
      <c r="D145" s="59" t="s">
        <v>133</v>
      </c>
      <c r="E145" s="61">
        <f>SUMIF(H:H,D:D,I:I)</f>
        <v>0</v>
      </c>
      <c r="F145">
        <f>SUMIF(H:H,D:D,L:L)</f>
        <v>0</v>
      </c>
      <c r="H145" s="43" t="s">
        <v>288</v>
      </c>
      <c r="I145" s="43">
        <v>2</v>
      </c>
      <c r="J145" s="43">
        <v>0</v>
      </c>
      <c r="K145" s="67">
        <v>0</v>
      </c>
      <c r="L145" s="69">
        <f t="shared" si="2"/>
        <v>0</v>
      </c>
      <c r="M145" s="61"/>
      <c r="P145">
        <f>SUMIF(D:D,H:H,C:C)</f>
        <v>2</v>
      </c>
      <c r="R145">
        <v>7</v>
      </c>
    </row>
    <row r="146" spans="2:18" ht="14.25">
      <c r="B146">
        <f>SUMIF(H:H,D:D,R:R)</f>
        <v>7</v>
      </c>
      <c r="C146" s="61">
        <v>2</v>
      </c>
      <c r="D146" s="59" t="s">
        <v>134</v>
      </c>
      <c r="E146" s="61">
        <f>SUMIF(H:H,D:D,I:I)</f>
        <v>0</v>
      </c>
      <c r="F146">
        <f>SUMIF(H:H,D:D,L:L)</f>
        <v>0</v>
      </c>
      <c r="H146" s="43" t="s">
        <v>355</v>
      </c>
      <c r="I146" s="43">
        <v>0</v>
      </c>
      <c r="J146" s="43">
        <v>0</v>
      </c>
      <c r="K146" s="67">
        <v>0</v>
      </c>
      <c r="L146" s="69">
        <f t="shared" si="2"/>
        <v>0</v>
      </c>
      <c r="M146" s="61"/>
      <c r="P146">
        <f>SUMIF(D:D,H:H,C:C)</f>
        <v>2</v>
      </c>
      <c r="R146">
        <v>7</v>
      </c>
    </row>
    <row r="147" spans="2:18" ht="14.25">
      <c r="B147">
        <f>SUMIF(H:H,D:D,R:R)</f>
        <v>7</v>
      </c>
      <c r="C147" s="61">
        <v>2</v>
      </c>
      <c r="D147" s="46" t="s">
        <v>185</v>
      </c>
      <c r="E147" s="61">
        <f>SUMIF(H:H,D:D,I:I)</f>
        <v>1</v>
      </c>
      <c r="F147">
        <f>SUMIF(H:H,D:D,L:L)</f>
        <v>0</v>
      </c>
      <c r="H147" s="43" t="s">
        <v>356</v>
      </c>
      <c r="I147" s="43">
        <v>8</v>
      </c>
      <c r="J147" s="43">
        <v>0</v>
      </c>
      <c r="K147" s="67">
        <v>0</v>
      </c>
      <c r="L147" s="69">
        <f t="shared" si="2"/>
        <v>0</v>
      </c>
      <c r="M147" s="61"/>
      <c r="P147">
        <f>SUMIF(D:D,H:H,C:C)</f>
        <v>2</v>
      </c>
      <c r="R147">
        <v>7</v>
      </c>
    </row>
    <row r="148" spans="2:18" ht="14.25">
      <c r="B148">
        <f>SUMIF(H:H,D:D,R:R)</f>
        <v>7</v>
      </c>
      <c r="C148" s="61">
        <v>2</v>
      </c>
      <c r="D148" s="59" t="s">
        <v>135</v>
      </c>
      <c r="E148" s="61">
        <f>SUMIF(H:H,D:D,I:I)</f>
        <v>2</v>
      </c>
      <c r="F148">
        <f>SUMIF(H:H,D:D,L:L)</f>
        <v>0</v>
      </c>
      <c r="H148" s="43" t="s">
        <v>430</v>
      </c>
      <c r="I148" s="43">
        <v>0</v>
      </c>
      <c r="J148" s="43">
        <v>0</v>
      </c>
      <c r="K148" s="67">
        <v>0</v>
      </c>
      <c r="L148" s="69">
        <f t="shared" si="2"/>
        <v>0</v>
      </c>
      <c r="M148" s="61"/>
      <c r="P148">
        <f>SUMIF(D:D,H:H,C:C)</f>
        <v>2</v>
      </c>
      <c r="R148">
        <v>7</v>
      </c>
    </row>
    <row r="149" spans="2:18" ht="14.25">
      <c r="B149">
        <f>SUMIF(H:H,D:D,R:R)</f>
        <v>7</v>
      </c>
      <c r="C149" s="61">
        <v>2</v>
      </c>
      <c r="D149" s="59" t="s">
        <v>181</v>
      </c>
      <c r="E149" s="61">
        <f>SUMIF(H:H,D:D,I:I)</f>
        <v>0</v>
      </c>
      <c r="F149">
        <f>SUMIF(H:H,D:D,L:L)</f>
        <v>0</v>
      </c>
      <c r="H149" s="43" t="s">
        <v>429</v>
      </c>
      <c r="I149" s="43">
        <v>0</v>
      </c>
      <c r="J149" s="43">
        <v>0</v>
      </c>
      <c r="K149" s="67">
        <v>0</v>
      </c>
      <c r="L149" s="69">
        <f t="shared" si="2"/>
        <v>0</v>
      </c>
      <c r="M149" s="61"/>
      <c r="P149">
        <f>SUMIF(D:D,H:H,C:C)</f>
        <v>2</v>
      </c>
      <c r="R149">
        <v>7</v>
      </c>
    </row>
    <row r="150" spans="2:18" ht="14.25">
      <c r="B150">
        <f>SUMIF(H:H,D:D,R:R)</f>
        <v>7</v>
      </c>
      <c r="C150" s="61">
        <v>2</v>
      </c>
      <c r="D150" s="11" t="s">
        <v>74</v>
      </c>
      <c r="E150" s="61">
        <f>SUMIF(H:H,D:D,I:I)</f>
        <v>1</v>
      </c>
      <c r="F150">
        <f>SUMIF(H:H,D:D,L:L)</f>
        <v>0</v>
      </c>
      <c r="H150" s="43" t="s">
        <v>428</v>
      </c>
      <c r="I150" s="43">
        <v>3</v>
      </c>
      <c r="J150" s="43">
        <v>0</v>
      </c>
      <c r="K150" s="67">
        <v>0</v>
      </c>
      <c r="L150" s="69">
        <f t="shared" si="2"/>
        <v>0</v>
      </c>
      <c r="M150" s="61"/>
      <c r="P150">
        <f>SUMIF(D:D,H:H,C:C)</f>
        <v>2</v>
      </c>
      <c r="R150">
        <v>7</v>
      </c>
    </row>
    <row r="151" spans="2:18" ht="14.25">
      <c r="B151">
        <f>SUMIF(H:H,D:D,R:R)</f>
        <v>7</v>
      </c>
      <c r="C151" s="61">
        <v>2</v>
      </c>
      <c r="D151" s="43" t="s">
        <v>276</v>
      </c>
      <c r="E151" s="61">
        <f>SUMIF(H:H,D:D,I:I)</f>
        <v>1</v>
      </c>
      <c r="F151">
        <f>SUMIF(H:H,D:D,L:L)</f>
        <v>4</v>
      </c>
      <c r="H151" s="43" t="s">
        <v>357</v>
      </c>
      <c r="I151" s="43">
        <v>2</v>
      </c>
      <c r="J151" s="43">
        <v>0</v>
      </c>
      <c r="K151" s="67">
        <v>0</v>
      </c>
      <c r="L151" s="69">
        <f t="shared" si="2"/>
        <v>0</v>
      </c>
      <c r="M151" s="61"/>
      <c r="P151">
        <f>SUMIF(D:D,H:H,C:C)</f>
        <v>2</v>
      </c>
      <c r="R151">
        <v>7</v>
      </c>
    </row>
    <row r="152" spans="2:18" ht="14.25">
      <c r="B152">
        <f>SUMIF(H:H,D:D,R:R)</f>
        <v>7</v>
      </c>
      <c r="C152" s="61">
        <v>2</v>
      </c>
      <c r="D152" s="60" t="s">
        <v>159</v>
      </c>
      <c r="E152" s="61">
        <f>SUMIF(H:H,D:D,I:I)</f>
        <v>1</v>
      </c>
      <c r="F152">
        <f>SUMIF(H:H,D:D,L:L)</f>
        <v>1</v>
      </c>
      <c r="H152" s="43" t="s">
        <v>427</v>
      </c>
      <c r="I152" s="43">
        <v>1</v>
      </c>
      <c r="J152" s="43">
        <v>0</v>
      </c>
      <c r="K152" s="67">
        <v>0</v>
      </c>
      <c r="L152" s="69">
        <f t="shared" si="2"/>
        <v>0</v>
      </c>
      <c r="M152" s="61"/>
      <c r="P152">
        <f>SUMIF(D:D,H:H,C:C)</f>
        <v>2</v>
      </c>
      <c r="R152">
        <v>7</v>
      </c>
    </row>
    <row r="153" spans="2:18" ht="14.25">
      <c r="B153">
        <f>SUMIF(H:H,D:D,R:R)</f>
        <v>7</v>
      </c>
      <c r="C153" s="61">
        <v>2</v>
      </c>
      <c r="D153" s="60" t="s">
        <v>191</v>
      </c>
      <c r="E153" s="61">
        <f>SUMIF(H:H,D:D,I:I)</f>
        <v>1</v>
      </c>
      <c r="F153">
        <f>SUMIF(H:H,D:D,L:L)</f>
        <v>0</v>
      </c>
      <c r="H153" s="43" t="s">
        <v>426</v>
      </c>
      <c r="I153" s="43">
        <v>2</v>
      </c>
      <c r="J153" s="43">
        <v>0</v>
      </c>
      <c r="K153" s="67">
        <v>0</v>
      </c>
      <c r="L153" s="69">
        <f t="shared" si="2"/>
        <v>0</v>
      </c>
      <c r="M153" s="61"/>
      <c r="P153">
        <f>SUMIF(D:D,H:H,C:C)</f>
        <v>2</v>
      </c>
      <c r="R153">
        <v>7</v>
      </c>
    </row>
    <row r="154" spans="2:18" ht="14.25">
      <c r="B154">
        <f>SUMIF(H:H,D:D,R:R)</f>
        <v>7</v>
      </c>
      <c r="C154" s="61">
        <v>2</v>
      </c>
      <c r="D154" s="60" t="s">
        <v>187</v>
      </c>
      <c r="E154" s="61">
        <f>SUMIF(H:H,D:D,I:I)</f>
        <v>1</v>
      </c>
      <c r="F154">
        <f>SUMIF(H:H,D:D,L:L)</f>
        <v>0</v>
      </c>
      <c r="H154" s="43" t="s">
        <v>425</v>
      </c>
      <c r="I154" s="43">
        <v>1</v>
      </c>
      <c r="J154" s="43">
        <v>0</v>
      </c>
      <c r="K154" s="67">
        <v>0</v>
      </c>
      <c r="L154" s="69">
        <f t="shared" si="2"/>
        <v>0</v>
      </c>
      <c r="M154" s="61"/>
      <c r="P154">
        <f>SUMIF(D:D,H:H,C:C)</f>
        <v>2</v>
      </c>
      <c r="R154">
        <v>7</v>
      </c>
    </row>
    <row r="155" spans="2:18" ht="14.25">
      <c r="B155">
        <f>SUMIF(H:H,D:D,R:R)</f>
        <v>7</v>
      </c>
      <c r="C155" s="61">
        <v>2</v>
      </c>
      <c r="D155" s="60" t="s">
        <v>188</v>
      </c>
      <c r="E155" s="61">
        <f>SUMIF(H:H,D:D,I:I)</f>
        <v>0</v>
      </c>
      <c r="F155">
        <f>SUMIF(H:H,D:D,L:L)</f>
        <v>0</v>
      </c>
      <c r="H155" s="43" t="s">
        <v>286</v>
      </c>
      <c r="I155" s="43">
        <v>6</v>
      </c>
      <c r="J155" s="43">
        <v>1</v>
      </c>
      <c r="K155" s="67">
        <v>0</v>
      </c>
      <c r="L155" s="69">
        <f t="shared" si="2"/>
        <v>1</v>
      </c>
      <c r="M155" s="61"/>
      <c r="P155">
        <f>SUMIF(D:D,H:H,C:C)</f>
        <v>2</v>
      </c>
      <c r="R155">
        <v>7</v>
      </c>
    </row>
    <row r="156" spans="2:18" ht="14.25">
      <c r="B156">
        <f>SUMIF(H:H,D:D,R:R)</f>
        <v>7</v>
      </c>
      <c r="C156" s="61">
        <v>2</v>
      </c>
      <c r="D156" s="43" t="s">
        <v>165</v>
      </c>
      <c r="E156" s="61">
        <f>SUMIF(H:H,D:D,I:I)</f>
        <v>1</v>
      </c>
      <c r="F156">
        <f>SUMIF(H:H,D:D,L:L)</f>
        <v>0</v>
      </c>
      <c r="H156" s="43" t="s">
        <v>424</v>
      </c>
      <c r="I156" s="43">
        <v>1</v>
      </c>
      <c r="J156" s="43">
        <v>0</v>
      </c>
      <c r="K156" s="67">
        <v>0</v>
      </c>
      <c r="L156" s="69">
        <f t="shared" si="2"/>
        <v>0</v>
      </c>
      <c r="M156" s="61"/>
      <c r="P156">
        <f>SUMIF(D:D,H:H,C:C)</f>
        <v>2</v>
      </c>
      <c r="R156">
        <v>7</v>
      </c>
    </row>
    <row r="157" spans="2:18" ht="14.25">
      <c r="B157">
        <f>SUMIF(H:H,D:D,R:R)</f>
        <v>7</v>
      </c>
      <c r="C157" s="61">
        <v>2</v>
      </c>
      <c r="D157" s="43" t="s">
        <v>291</v>
      </c>
      <c r="E157" s="61">
        <f>SUMIF(H:H,D:D,I:I)</f>
        <v>2</v>
      </c>
      <c r="F157">
        <f>SUMIF(H:H,D:D,L:L)</f>
        <v>0</v>
      </c>
      <c r="H157" s="43" t="s">
        <v>358</v>
      </c>
      <c r="I157" s="43">
        <v>1</v>
      </c>
      <c r="J157" s="43">
        <v>0</v>
      </c>
      <c r="K157" s="67">
        <v>0</v>
      </c>
      <c r="L157" s="69">
        <f t="shared" si="2"/>
        <v>0</v>
      </c>
      <c r="M157" s="61"/>
      <c r="P157">
        <f>SUMIF(D:D,H:H,C:C)</f>
        <v>2</v>
      </c>
      <c r="R157">
        <v>7</v>
      </c>
    </row>
    <row r="158" spans="2:18" ht="14.25">
      <c r="B158">
        <f>SUMIF(H:H,D:D,R:R)</f>
        <v>7</v>
      </c>
      <c r="C158" s="61">
        <v>2</v>
      </c>
      <c r="D158" s="60" t="s">
        <v>222</v>
      </c>
      <c r="E158" s="61">
        <f>SUMIF(H:H,D:D,I:I)</f>
        <v>0</v>
      </c>
      <c r="F158">
        <f>SUMIF(H:H,D:D,L:L)</f>
        <v>0</v>
      </c>
      <c r="H158" s="43" t="s">
        <v>359</v>
      </c>
      <c r="I158" s="43">
        <v>4</v>
      </c>
      <c r="J158" s="43">
        <v>0</v>
      </c>
      <c r="K158" s="67">
        <v>0</v>
      </c>
      <c r="L158" s="69">
        <f t="shared" si="2"/>
        <v>0</v>
      </c>
      <c r="M158" s="61"/>
      <c r="P158">
        <f>SUMIF(D:D,H:H,C:C)</f>
        <v>2</v>
      </c>
      <c r="R158">
        <v>7</v>
      </c>
    </row>
    <row r="159" spans="2:18" ht="14.25">
      <c r="B159">
        <f>SUMIF(H:H,D:D,R:R)</f>
        <v>7</v>
      </c>
      <c r="C159" s="61">
        <v>2</v>
      </c>
      <c r="D159" s="60" t="s">
        <v>279</v>
      </c>
      <c r="E159" s="61">
        <f>SUMIF(H:H,D:D,I:I)</f>
        <v>2</v>
      </c>
      <c r="F159">
        <f>SUMIF(H:H,D:D,L:L)</f>
        <v>1</v>
      </c>
      <c r="H159" s="43" t="s">
        <v>360</v>
      </c>
      <c r="I159" s="43">
        <v>1</v>
      </c>
      <c r="J159" s="43">
        <v>0</v>
      </c>
      <c r="K159" s="67">
        <v>0</v>
      </c>
      <c r="L159" s="69">
        <f t="shared" si="2"/>
        <v>0</v>
      </c>
      <c r="M159" s="61"/>
      <c r="P159">
        <f>SUMIF(D:D,H:H,C:C)</f>
        <v>2</v>
      </c>
      <c r="R159">
        <v>7</v>
      </c>
    </row>
    <row r="160" spans="2:18" ht="14.25">
      <c r="B160">
        <f>SUMIF(H:H,D:D,R:R)</f>
        <v>7</v>
      </c>
      <c r="C160" s="61">
        <v>2</v>
      </c>
      <c r="D160" s="60" t="s">
        <v>136</v>
      </c>
      <c r="E160" s="61">
        <f>SUMIF(H:H,D:D,I:I)</f>
        <v>0</v>
      </c>
      <c r="F160">
        <f>SUMIF(H:H,D:D,L:L)</f>
        <v>0</v>
      </c>
      <c r="H160" s="43" t="s">
        <v>175</v>
      </c>
      <c r="I160" s="43">
        <v>0</v>
      </c>
      <c r="J160" s="43">
        <v>0</v>
      </c>
      <c r="K160" s="67">
        <v>0</v>
      </c>
      <c r="L160" s="69">
        <f t="shared" si="2"/>
        <v>0</v>
      </c>
      <c r="M160" s="61"/>
      <c r="P160">
        <f>SUMIF(D:D,H:H,C:C)</f>
        <v>2</v>
      </c>
      <c r="R160">
        <v>7</v>
      </c>
    </row>
    <row r="161" spans="2:18" ht="14.25">
      <c r="B161">
        <f>SUMIF(H:H,D:D,R:R)</f>
        <v>7</v>
      </c>
      <c r="C161" s="61">
        <v>2</v>
      </c>
      <c r="D161" s="60" t="s">
        <v>281</v>
      </c>
      <c r="E161" s="61">
        <f>SUMIF(H:H,D:D,I:I)</f>
        <v>0</v>
      </c>
      <c r="F161">
        <f>SUMIF(H:H,D:D,L:L)</f>
        <v>0</v>
      </c>
      <c r="H161" s="43" t="s">
        <v>361</v>
      </c>
      <c r="I161" s="43">
        <v>1</v>
      </c>
      <c r="J161" s="43">
        <v>0</v>
      </c>
      <c r="K161" s="67">
        <v>0</v>
      </c>
      <c r="L161" s="69">
        <f t="shared" si="2"/>
        <v>0</v>
      </c>
      <c r="M161" s="61"/>
      <c r="P161">
        <f>SUMIF(D:D,H:H,C:C)</f>
        <v>2</v>
      </c>
      <c r="R161">
        <v>7</v>
      </c>
    </row>
    <row r="162" spans="2:18" ht="14.25">
      <c r="B162">
        <f>SUMIF(H:H,D:D,R:R)</f>
        <v>7</v>
      </c>
      <c r="C162" s="61">
        <v>2</v>
      </c>
      <c r="D162" s="6" t="s">
        <v>137</v>
      </c>
      <c r="E162" s="61">
        <f>SUMIF(H:H,D:D,I:I)</f>
        <v>0</v>
      </c>
      <c r="F162">
        <f>SUMIF(H:H,D:D,L:L)</f>
        <v>0</v>
      </c>
      <c r="H162" s="43" t="s">
        <v>238</v>
      </c>
      <c r="I162" s="43">
        <v>1</v>
      </c>
      <c r="J162" s="43">
        <v>0</v>
      </c>
      <c r="K162" s="67">
        <v>0</v>
      </c>
      <c r="L162" s="69">
        <f t="shared" si="2"/>
        <v>0</v>
      </c>
      <c r="M162" s="61"/>
      <c r="P162">
        <f>SUMIF(D:D,H:H,C:C)</f>
        <v>2</v>
      </c>
      <c r="R162">
        <v>7</v>
      </c>
    </row>
    <row r="163" spans="2:18" ht="14.25">
      <c r="B163">
        <f>SUMIF(H:H,D:D,R:R)</f>
        <v>7</v>
      </c>
      <c r="C163" s="61">
        <v>2</v>
      </c>
      <c r="D163" s="6" t="s">
        <v>25</v>
      </c>
      <c r="E163" s="61">
        <f>SUMIF(H:H,D:D,I:I)</f>
        <v>2</v>
      </c>
      <c r="F163">
        <f>SUMIF(H:H,D:D,L:L)</f>
        <v>0</v>
      </c>
      <c r="H163" s="43" t="s">
        <v>362</v>
      </c>
      <c r="I163" s="43">
        <v>0</v>
      </c>
      <c r="J163" s="43">
        <v>0</v>
      </c>
      <c r="K163" s="67">
        <v>0</v>
      </c>
      <c r="L163" s="69">
        <f t="shared" si="2"/>
        <v>0</v>
      </c>
      <c r="M163" s="61"/>
      <c r="P163">
        <f>SUMIF(D:D,H:H,C:C)</f>
        <v>2</v>
      </c>
      <c r="R163">
        <v>7</v>
      </c>
    </row>
    <row r="164" spans="2:18" ht="14.25">
      <c r="B164">
        <f>SUMIF(H:H,D:D,R:R)</f>
        <v>0</v>
      </c>
      <c r="C164" s="61">
        <v>2</v>
      </c>
      <c r="D164" s="13" t="s">
        <v>183</v>
      </c>
      <c r="E164" s="61">
        <f>SUMIF(H:H,D:D,I:I)</f>
        <v>0</v>
      </c>
      <c r="F164">
        <f>SUMIF(H:H,D:D,L:L)</f>
        <v>0</v>
      </c>
      <c r="H164" s="43" t="s">
        <v>423</v>
      </c>
      <c r="I164" s="43">
        <v>0</v>
      </c>
      <c r="J164" s="43">
        <v>0</v>
      </c>
      <c r="K164" s="67">
        <v>0</v>
      </c>
      <c r="L164" s="69">
        <f t="shared" si="2"/>
        <v>0</v>
      </c>
      <c r="M164" s="61"/>
      <c r="P164">
        <f>SUMIF(D:D,H:H,C:C)</f>
        <v>2</v>
      </c>
      <c r="R164">
        <v>7</v>
      </c>
    </row>
    <row r="165" spans="2:18" ht="14.25">
      <c r="B165">
        <f>SUMIF(H:H,D:D,R:R)</f>
        <v>7</v>
      </c>
      <c r="C165" s="61">
        <v>2</v>
      </c>
      <c r="D165" s="6" t="s">
        <v>138</v>
      </c>
      <c r="E165" s="61">
        <f>SUMIF(H:H,D:D,I:I)</f>
        <v>0</v>
      </c>
      <c r="F165">
        <f>SUMIF(H:H,D:D,L:L)</f>
        <v>0</v>
      </c>
      <c r="H165" s="43" t="s">
        <v>239</v>
      </c>
      <c r="I165" s="43">
        <v>1</v>
      </c>
      <c r="J165" s="43">
        <v>0</v>
      </c>
      <c r="K165" s="67">
        <v>0</v>
      </c>
      <c r="L165" s="69">
        <f t="shared" si="2"/>
        <v>0</v>
      </c>
      <c r="M165" s="61"/>
      <c r="P165">
        <f>SUMIF(D:D,H:H,C:C)</f>
        <v>2</v>
      </c>
      <c r="R165">
        <v>7</v>
      </c>
    </row>
    <row r="166" spans="2:18" ht="14.25">
      <c r="B166">
        <f>SUMIF(H:H,D:D,R:R)</f>
        <v>7</v>
      </c>
      <c r="C166" s="61">
        <v>2</v>
      </c>
      <c r="D166" s="60" t="s">
        <v>139</v>
      </c>
      <c r="E166" s="61">
        <f>SUMIF(H:H,D:D,I:I)</f>
        <v>0</v>
      </c>
      <c r="F166">
        <f>SUMIF(H:H,D:D,L:L)</f>
        <v>1</v>
      </c>
      <c r="H166" s="43" t="s">
        <v>240</v>
      </c>
      <c r="I166" s="43">
        <v>0</v>
      </c>
      <c r="J166" s="43">
        <v>0</v>
      </c>
      <c r="K166" s="67">
        <v>0</v>
      </c>
      <c r="L166" s="69">
        <f t="shared" si="2"/>
        <v>0</v>
      </c>
      <c r="M166" s="61"/>
      <c r="P166">
        <f>SUMIF(D:D,H:H,C:C)</f>
        <v>2</v>
      </c>
      <c r="R166">
        <v>7</v>
      </c>
    </row>
    <row r="167" spans="2:18" ht="14.25">
      <c r="B167">
        <f>SUMIF(H:H,D:D,R:R)</f>
        <v>7</v>
      </c>
      <c r="C167" s="61">
        <v>2</v>
      </c>
      <c r="D167" s="6" t="s">
        <v>140</v>
      </c>
      <c r="E167" s="61">
        <f>SUMIF(H:H,D:D,I:I)</f>
        <v>0</v>
      </c>
      <c r="F167">
        <f>SUMIF(H:H,D:D,L:L)</f>
        <v>0</v>
      </c>
      <c r="H167" s="43" t="s">
        <v>171</v>
      </c>
      <c r="I167" s="43">
        <v>1</v>
      </c>
      <c r="J167" s="43">
        <v>0</v>
      </c>
      <c r="K167" s="67">
        <v>0</v>
      </c>
      <c r="L167" s="69">
        <f t="shared" si="2"/>
        <v>0</v>
      </c>
      <c r="M167" s="61"/>
      <c r="P167">
        <f>SUMIF(D:D,H:H,C:C)</f>
        <v>2</v>
      </c>
      <c r="R167">
        <v>7</v>
      </c>
    </row>
    <row r="168" spans="2:18" ht="14.25">
      <c r="B168">
        <f>SUMIF(H:H,D:D,R:R)</f>
        <v>7</v>
      </c>
      <c r="C168" s="61">
        <v>2</v>
      </c>
      <c r="D168" s="6" t="s">
        <v>141</v>
      </c>
      <c r="E168" s="61">
        <f>SUMIF(H:H,D:D,I:I)</f>
        <v>0</v>
      </c>
      <c r="F168">
        <f>SUMIF(H:H,D:D,L:L)</f>
        <v>0</v>
      </c>
      <c r="H168" s="43" t="s">
        <v>482</v>
      </c>
      <c r="I168" s="43">
        <v>2</v>
      </c>
      <c r="J168" s="43">
        <v>0</v>
      </c>
      <c r="K168" s="67">
        <v>0</v>
      </c>
      <c r="L168" s="69">
        <f t="shared" si="2"/>
        <v>0</v>
      </c>
      <c r="M168" s="61"/>
      <c r="P168">
        <f>SUMIF(D:D,H:H,C:C)</f>
        <v>2</v>
      </c>
      <c r="R168">
        <v>7</v>
      </c>
    </row>
    <row r="169" spans="2:18" ht="14.25">
      <c r="B169">
        <f>SUMIF(H:H,D:D,R:R)</f>
        <v>7</v>
      </c>
      <c r="C169" s="61">
        <v>2</v>
      </c>
      <c r="D169" s="60" t="s">
        <v>186</v>
      </c>
      <c r="E169" s="61">
        <f>SUMIF(H:H,D:D,I:I)</f>
        <v>0</v>
      </c>
      <c r="F169">
        <f>SUMIF(H:H,D:D,L:L)</f>
        <v>0</v>
      </c>
      <c r="H169" s="43" t="s">
        <v>422</v>
      </c>
      <c r="I169" s="43">
        <v>1</v>
      </c>
      <c r="J169" s="43">
        <v>0</v>
      </c>
      <c r="K169" s="67">
        <v>0</v>
      </c>
      <c r="L169" s="69">
        <f t="shared" si="2"/>
        <v>0</v>
      </c>
      <c r="M169" s="61"/>
      <c r="P169">
        <f>SUMIF(D:D,H:H,C:C)</f>
        <v>2</v>
      </c>
      <c r="R169">
        <v>7</v>
      </c>
    </row>
    <row r="170" spans="2:18" ht="14.25">
      <c r="B170">
        <f>SUMIF(H:H,D:D,R:R)</f>
        <v>7</v>
      </c>
      <c r="C170" s="61">
        <v>2</v>
      </c>
      <c r="D170" s="60" t="s">
        <v>199</v>
      </c>
      <c r="E170" s="61">
        <f>SUMIF(H:H,D:D,I:I)</f>
        <v>0</v>
      </c>
      <c r="F170">
        <f>SUMIF(H:H,D:D,L:L)</f>
        <v>0</v>
      </c>
      <c r="H170" s="43" t="s">
        <v>421</v>
      </c>
      <c r="I170" s="43">
        <v>0</v>
      </c>
      <c r="J170" s="43">
        <v>0</v>
      </c>
      <c r="K170" s="67">
        <v>0</v>
      </c>
      <c r="L170" s="69">
        <f t="shared" si="2"/>
        <v>0</v>
      </c>
      <c r="M170" s="61"/>
      <c r="P170">
        <f>SUMIF(D:D,H:H,C:C)</f>
        <v>2</v>
      </c>
      <c r="R170">
        <v>7</v>
      </c>
    </row>
    <row r="171" spans="2:18" ht="14.25">
      <c r="B171">
        <f>SUMIF(H:H,D:D,R:R)</f>
        <v>7</v>
      </c>
      <c r="C171" s="61">
        <v>2</v>
      </c>
      <c r="D171" s="60" t="s">
        <v>198</v>
      </c>
      <c r="E171" s="61">
        <f>SUMIF(H:H,D:D,I:I)</f>
        <v>1</v>
      </c>
      <c r="F171">
        <f>SUMIF(H:H,D:D,L:L)</f>
        <v>0</v>
      </c>
      <c r="H171" s="43" t="s">
        <v>237</v>
      </c>
      <c r="I171" s="43">
        <v>0</v>
      </c>
      <c r="J171" s="43">
        <v>0</v>
      </c>
      <c r="K171" s="67">
        <v>0</v>
      </c>
      <c r="L171" s="69">
        <f t="shared" si="2"/>
        <v>0</v>
      </c>
      <c r="M171" s="61"/>
      <c r="P171">
        <f>SUMIF(D:D,H:H,C:C)</f>
        <v>2</v>
      </c>
      <c r="R171">
        <v>7</v>
      </c>
    </row>
    <row r="172" spans="2:18" ht="14.25">
      <c r="B172">
        <f>SUMIF(H:H,D:D,R:R)</f>
        <v>7</v>
      </c>
      <c r="C172" s="61">
        <v>2</v>
      </c>
      <c r="D172" s="60" t="s">
        <v>292</v>
      </c>
      <c r="E172" s="61">
        <f>SUMIF(H:H,D:D,I:I)</f>
        <v>0</v>
      </c>
      <c r="F172">
        <f>SUMIF(H:H,D:D,L:L)</f>
        <v>0</v>
      </c>
      <c r="H172" s="43" t="s">
        <v>363</v>
      </c>
      <c r="I172" s="43">
        <v>0</v>
      </c>
      <c r="J172" s="43">
        <v>0</v>
      </c>
      <c r="K172" s="67">
        <v>1</v>
      </c>
      <c r="L172" s="69">
        <f t="shared" si="2"/>
        <v>1</v>
      </c>
      <c r="M172" s="61"/>
      <c r="P172">
        <f>SUMIF(D:D,H:H,C:C)</f>
        <v>2</v>
      </c>
      <c r="R172">
        <v>7</v>
      </c>
    </row>
    <row r="173" spans="2:18" ht="14.25">
      <c r="B173">
        <f>SUMIF(H:H,D:D,R:R)</f>
        <v>7</v>
      </c>
      <c r="C173" s="61">
        <v>2</v>
      </c>
      <c r="D173" s="6" t="s">
        <v>47</v>
      </c>
      <c r="E173" s="61">
        <f>SUMIF(H:H,D:D,I:I)</f>
        <v>0</v>
      </c>
      <c r="F173">
        <f>SUMIF(H:H,D:D,L:L)</f>
        <v>0</v>
      </c>
      <c r="H173" s="43" t="s">
        <v>417</v>
      </c>
      <c r="I173" s="43">
        <v>0</v>
      </c>
      <c r="J173" s="43">
        <v>0</v>
      </c>
      <c r="K173" s="67">
        <v>0</v>
      </c>
      <c r="L173" s="69">
        <f t="shared" si="2"/>
        <v>0</v>
      </c>
      <c r="M173" s="61"/>
      <c r="P173">
        <f>SUMIF(D:D,H:H,C:C)</f>
        <v>2</v>
      </c>
      <c r="R173">
        <v>7</v>
      </c>
    </row>
    <row r="174" spans="2:18" ht="14.25">
      <c r="B174">
        <f>SUMIF(H:H,D:D,R:R)</f>
        <v>7</v>
      </c>
      <c r="C174" s="61">
        <v>2</v>
      </c>
      <c r="D174" s="60" t="s">
        <v>293</v>
      </c>
      <c r="E174" s="61">
        <f>SUMIF(H:H,D:D,I:I)</f>
        <v>2</v>
      </c>
      <c r="F174">
        <f>SUMIF(H:H,D:D,L:L)</f>
        <v>2</v>
      </c>
      <c r="H174" s="43" t="s">
        <v>416</v>
      </c>
      <c r="I174" s="43">
        <v>1</v>
      </c>
      <c r="J174" s="43">
        <v>0</v>
      </c>
      <c r="K174" s="67">
        <v>0</v>
      </c>
      <c r="L174" s="69">
        <f t="shared" si="2"/>
        <v>0</v>
      </c>
      <c r="M174" s="61"/>
      <c r="P174">
        <f>SUMIF(D:D,H:H,C:C)</f>
        <v>2</v>
      </c>
      <c r="R174">
        <v>7</v>
      </c>
    </row>
    <row r="175" spans="2:18" ht="14.25">
      <c r="B175">
        <f>SUMIF(H:H,D:D,R:R)</f>
        <v>7</v>
      </c>
      <c r="C175" s="61">
        <v>2</v>
      </c>
      <c r="D175" s="60" t="s">
        <v>227</v>
      </c>
      <c r="E175" s="61">
        <f>SUMIF(H:H,D:D,I:I)</f>
        <v>0</v>
      </c>
      <c r="F175">
        <f>SUMIF(H:H,D:D,L:L)</f>
        <v>1</v>
      </c>
      <c r="H175" s="43" t="s">
        <v>418</v>
      </c>
      <c r="I175" s="43">
        <v>2</v>
      </c>
      <c r="J175" s="43">
        <v>0</v>
      </c>
      <c r="K175" s="67">
        <v>0</v>
      </c>
      <c r="L175" s="69">
        <f t="shared" si="2"/>
        <v>0</v>
      </c>
      <c r="M175" s="61"/>
      <c r="P175">
        <f>SUMIF(D:D,H:H,C:C)</f>
        <v>2</v>
      </c>
      <c r="R175">
        <v>7</v>
      </c>
    </row>
    <row r="176" spans="2:18" ht="14.25">
      <c r="B176">
        <f>SUMIF(H:H,D:D,R:R)</f>
        <v>7</v>
      </c>
      <c r="C176" s="61">
        <v>2</v>
      </c>
      <c r="D176" s="60" t="s">
        <v>228</v>
      </c>
      <c r="E176" s="61">
        <f>SUMIF(H:H,D:D,I:I)</f>
        <v>0</v>
      </c>
      <c r="F176">
        <f>SUMIF(H:H,D:D,L:L)</f>
        <v>0</v>
      </c>
      <c r="H176" s="43" t="s">
        <v>236</v>
      </c>
      <c r="I176" s="43">
        <v>1</v>
      </c>
      <c r="J176" s="43">
        <v>0</v>
      </c>
      <c r="K176" s="67">
        <v>0</v>
      </c>
      <c r="L176" s="69">
        <f t="shared" si="2"/>
        <v>0</v>
      </c>
      <c r="M176" s="61"/>
      <c r="P176">
        <f>SUMIF(D:D,H:H,C:C)</f>
        <v>2</v>
      </c>
      <c r="R176">
        <v>7</v>
      </c>
    </row>
    <row r="177" spans="2:18" ht="14.25">
      <c r="B177">
        <f>SUMIF(H:H,D:D,R:R)</f>
        <v>7</v>
      </c>
      <c r="C177" s="61">
        <v>2</v>
      </c>
      <c r="D177" s="60" t="s">
        <v>229</v>
      </c>
      <c r="E177" s="61">
        <f>SUMIF(H:H,D:D,I:I)</f>
        <v>1</v>
      </c>
      <c r="F177">
        <f>SUMIF(H:H,D:D,L:L)</f>
        <v>0</v>
      </c>
      <c r="H177" s="43" t="s">
        <v>419</v>
      </c>
      <c r="I177" s="43">
        <v>1</v>
      </c>
      <c r="J177" s="43">
        <v>0</v>
      </c>
      <c r="K177" s="67">
        <v>0</v>
      </c>
      <c r="L177" s="69">
        <f t="shared" si="2"/>
        <v>0</v>
      </c>
      <c r="M177" s="61"/>
      <c r="P177">
        <f>SUMIF(D:D,H:H,C:C)</f>
        <v>2</v>
      </c>
      <c r="R177">
        <v>7</v>
      </c>
    </row>
    <row r="178" spans="2:18" ht="14.25">
      <c r="B178">
        <f>SUMIF(H:H,D:D,R:R)</f>
        <v>7</v>
      </c>
      <c r="C178" s="61">
        <v>2</v>
      </c>
      <c r="D178" s="6" t="s">
        <v>40</v>
      </c>
      <c r="E178" s="61">
        <f>SUMIF(H:H,D:D,I:I)</f>
        <v>0</v>
      </c>
      <c r="F178">
        <f>SUMIF(H:H,D:D,L:L)</f>
        <v>0</v>
      </c>
      <c r="H178" s="43" t="s">
        <v>178</v>
      </c>
      <c r="I178" s="43">
        <v>3</v>
      </c>
      <c r="J178" s="43">
        <v>0</v>
      </c>
      <c r="K178" s="67">
        <v>0</v>
      </c>
      <c r="L178" s="69">
        <f t="shared" si="2"/>
        <v>0</v>
      </c>
      <c r="M178" s="61"/>
      <c r="P178">
        <f>SUMIF(D:D,H:H,C:C)</f>
        <v>2</v>
      </c>
      <c r="R178">
        <v>7</v>
      </c>
    </row>
    <row r="179" spans="2:18" ht="14.25">
      <c r="B179">
        <f>SUMIF(H:H,D:D,R:R)</f>
        <v>7</v>
      </c>
      <c r="C179" s="61">
        <v>2</v>
      </c>
      <c r="D179" s="6" t="s">
        <v>41</v>
      </c>
      <c r="E179" s="61">
        <f>SUMIF(H:H,D:D,I:I)</f>
        <v>0</v>
      </c>
      <c r="F179">
        <f>SUMIF(H:H,D:D,L:L)</f>
        <v>0</v>
      </c>
      <c r="H179" s="43" t="s">
        <v>176</v>
      </c>
      <c r="I179" s="43">
        <v>5</v>
      </c>
      <c r="J179" s="43">
        <v>0</v>
      </c>
      <c r="K179" s="67">
        <v>0</v>
      </c>
      <c r="L179" s="69">
        <f t="shared" si="2"/>
        <v>0</v>
      </c>
      <c r="M179" s="61"/>
      <c r="P179">
        <f>SUMIF(D:D,H:H,C:C)</f>
        <v>2</v>
      </c>
      <c r="R179">
        <v>7</v>
      </c>
    </row>
    <row r="180" spans="2:18" ht="14.25">
      <c r="B180">
        <f>SUMIF(H:H,D:D,R:R)</f>
        <v>7</v>
      </c>
      <c r="C180" s="61">
        <v>2</v>
      </c>
      <c r="D180" s="60" t="s">
        <v>225</v>
      </c>
      <c r="E180" s="61">
        <f>SUMIF(H:H,D:D,I:I)</f>
        <v>14</v>
      </c>
      <c r="F180">
        <f>SUMIF(H:H,D:D,L:L)</f>
        <v>0</v>
      </c>
      <c r="H180" s="43" t="s">
        <v>364</v>
      </c>
      <c r="I180" s="43">
        <v>1</v>
      </c>
      <c r="J180" s="43">
        <v>0</v>
      </c>
      <c r="K180" s="67">
        <v>0</v>
      </c>
      <c r="L180" s="69">
        <f t="shared" si="2"/>
        <v>0</v>
      </c>
      <c r="M180" s="61"/>
      <c r="P180">
        <f>SUMIF(D:D,H:H,C:C)</f>
        <v>2</v>
      </c>
      <c r="R180">
        <v>7</v>
      </c>
    </row>
    <row r="181" spans="2:18" ht="14.25">
      <c r="B181">
        <f>SUMIF(H:H,D:D,R:R)</f>
        <v>7</v>
      </c>
      <c r="C181" s="61">
        <v>2</v>
      </c>
      <c r="D181" s="6" t="s">
        <v>142</v>
      </c>
      <c r="E181" s="61">
        <f>SUMIF(H:H,D:D,I:I)</f>
        <v>1</v>
      </c>
      <c r="F181">
        <f>SUMIF(H:H,D:D,L:L)</f>
        <v>0</v>
      </c>
      <c r="H181" s="43" t="s">
        <v>415</v>
      </c>
      <c r="I181" s="43">
        <v>1</v>
      </c>
      <c r="J181" s="43">
        <v>0</v>
      </c>
      <c r="K181" s="67">
        <v>0</v>
      </c>
      <c r="L181" s="69">
        <f t="shared" si="2"/>
        <v>0</v>
      </c>
      <c r="M181" s="61"/>
      <c r="P181">
        <f>SUMIF(D:D,H:H,C:C)</f>
        <v>2</v>
      </c>
      <c r="R181">
        <v>7</v>
      </c>
    </row>
    <row r="182" spans="2:18" ht="14.25">
      <c r="B182">
        <f>SUMIF(H:H,D:D,R:R)</f>
        <v>7</v>
      </c>
      <c r="C182" s="61">
        <v>2</v>
      </c>
      <c r="D182" s="6" t="s">
        <v>49</v>
      </c>
      <c r="E182" s="61">
        <f>SUMIF(H:H,D:D,I:I)</f>
        <v>1</v>
      </c>
      <c r="F182">
        <f>SUMIF(H:H,D:D,L:L)</f>
        <v>0</v>
      </c>
      <c r="H182" s="43" t="s">
        <v>365</v>
      </c>
      <c r="I182" s="43">
        <v>0</v>
      </c>
      <c r="J182" s="43">
        <v>0</v>
      </c>
      <c r="K182" s="67">
        <v>0</v>
      </c>
      <c r="L182" s="69">
        <f t="shared" si="2"/>
        <v>0</v>
      </c>
      <c r="M182" s="61"/>
      <c r="P182">
        <f>SUMIF(D:D,H:H,C:C)</f>
        <v>2</v>
      </c>
      <c r="R182">
        <v>7</v>
      </c>
    </row>
    <row r="183" spans="2:18" ht="14.25">
      <c r="B183">
        <f>SUMIF(H:H,D:D,R:R)</f>
        <v>7</v>
      </c>
      <c r="C183" s="61">
        <v>2</v>
      </c>
      <c r="D183" s="6" t="s">
        <v>143</v>
      </c>
      <c r="E183" s="61">
        <f>SUMIF(H:H,D:D,I:I)</f>
        <v>1</v>
      </c>
      <c r="F183">
        <f>SUMIF(H:H,D:D,L:L)</f>
        <v>0</v>
      </c>
      <c r="H183" s="43" t="s">
        <v>366</v>
      </c>
      <c r="I183" s="43">
        <v>2</v>
      </c>
      <c r="J183" s="43">
        <v>0</v>
      </c>
      <c r="K183" s="67">
        <v>0</v>
      </c>
      <c r="L183" s="69">
        <f t="shared" si="2"/>
        <v>0</v>
      </c>
      <c r="M183" s="61"/>
      <c r="P183">
        <f>SUMIF(D:D,H:H,C:C)</f>
        <v>2</v>
      </c>
      <c r="R183">
        <v>7</v>
      </c>
    </row>
    <row r="184" spans="2:18" ht="14.25">
      <c r="B184">
        <f>SUMIF(H:H,D:D,R:R)</f>
        <v>7</v>
      </c>
      <c r="C184" s="61">
        <v>2</v>
      </c>
      <c r="D184" s="60" t="s">
        <v>231</v>
      </c>
      <c r="E184" s="61">
        <f>SUMIF(H:H,D:D,I:I)</f>
        <v>1</v>
      </c>
      <c r="F184">
        <f>SUMIF(H:H,D:D,L:L)</f>
        <v>0</v>
      </c>
      <c r="H184" s="43" t="s">
        <v>481</v>
      </c>
      <c r="I184" s="43">
        <v>0</v>
      </c>
      <c r="J184" s="43">
        <v>0</v>
      </c>
      <c r="K184" s="67">
        <v>0</v>
      </c>
      <c r="L184" s="69">
        <f t="shared" si="2"/>
        <v>0</v>
      </c>
      <c r="M184" s="61"/>
      <c r="P184">
        <f>SUMIF(D:D,H:H,C:C)</f>
        <v>2</v>
      </c>
      <c r="R184">
        <v>7</v>
      </c>
    </row>
    <row r="185" spans="2:18" ht="14.25">
      <c r="B185">
        <f>SUMIF(H:H,D:D,R:R)</f>
        <v>7</v>
      </c>
      <c r="C185" s="61">
        <v>2</v>
      </c>
      <c r="D185" s="6" t="s">
        <v>42</v>
      </c>
      <c r="E185" s="61">
        <f>SUMIF(H:H,D:D,I:I)</f>
        <v>2</v>
      </c>
      <c r="F185">
        <f>SUMIF(H:H,D:D,L:L)</f>
        <v>0</v>
      </c>
      <c r="H185" s="43" t="s">
        <v>414</v>
      </c>
      <c r="I185" s="43">
        <v>1</v>
      </c>
      <c r="J185" s="43">
        <v>0</v>
      </c>
      <c r="K185" s="67">
        <v>0</v>
      </c>
      <c r="L185" s="69">
        <f t="shared" si="2"/>
        <v>0</v>
      </c>
      <c r="M185" s="61"/>
      <c r="P185">
        <f>SUMIF(D:D,H:H,C:C)</f>
        <v>2</v>
      </c>
      <c r="R185">
        <v>7</v>
      </c>
    </row>
    <row r="186" spans="2:18" ht="14.25">
      <c r="B186">
        <f>SUMIF(H:H,D:D,R:R)</f>
        <v>7</v>
      </c>
      <c r="C186" s="61">
        <v>2</v>
      </c>
      <c r="D186" s="6" t="s">
        <v>144</v>
      </c>
      <c r="E186" s="61">
        <f>SUMIF(H:H,D:D,I:I)</f>
        <v>0</v>
      </c>
      <c r="F186">
        <f>SUMIF(H:H,D:D,L:L)</f>
        <v>0</v>
      </c>
      <c r="H186" s="43" t="s">
        <v>413</v>
      </c>
      <c r="I186" s="43">
        <v>0</v>
      </c>
      <c r="J186" s="43">
        <v>0</v>
      </c>
      <c r="K186" s="67">
        <v>0</v>
      </c>
      <c r="L186" s="69">
        <f t="shared" si="2"/>
        <v>0</v>
      </c>
      <c r="M186" s="61"/>
      <c r="P186">
        <f>SUMIF(D:D,H:H,C:C)</f>
        <v>2</v>
      </c>
      <c r="R186">
        <v>7</v>
      </c>
    </row>
    <row r="187" spans="2:18" ht="14.25">
      <c r="B187">
        <f>SUMIF(H:H,D:D,R:R)</f>
        <v>7</v>
      </c>
      <c r="C187" s="61">
        <v>2</v>
      </c>
      <c r="D187" s="6" t="s">
        <v>145</v>
      </c>
      <c r="E187" s="61">
        <f>SUMIF(H:H,D:D,I:I)</f>
        <v>1</v>
      </c>
      <c r="F187">
        <f>SUMIF(H:H,D:D,L:L)</f>
        <v>0</v>
      </c>
      <c r="H187" s="43" t="s">
        <v>367</v>
      </c>
      <c r="I187" s="43">
        <v>0</v>
      </c>
      <c r="J187" s="43">
        <v>0</v>
      </c>
      <c r="K187" s="67">
        <v>0</v>
      </c>
      <c r="L187" s="69">
        <f t="shared" si="2"/>
        <v>0</v>
      </c>
      <c r="M187" s="61"/>
      <c r="P187">
        <f>SUMIF(D:D,H:H,C:C)</f>
        <v>2</v>
      </c>
      <c r="R187">
        <v>7</v>
      </c>
    </row>
    <row r="188" spans="2:18" ht="14.25">
      <c r="B188">
        <f>SUMIF(H:H,D:D,R:R)</f>
        <v>7</v>
      </c>
      <c r="C188" s="61">
        <v>2</v>
      </c>
      <c r="D188" s="60" t="s">
        <v>146</v>
      </c>
      <c r="E188" s="61">
        <f>SUMIF(H:H,D:D,I:I)</f>
        <v>1</v>
      </c>
      <c r="F188">
        <f>SUMIF(H:H,D:D,L:L)</f>
        <v>0</v>
      </c>
      <c r="H188" s="43" t="s">
        <v>412</v>
      </c>
      <c r="I188" s="43">
        <v>0</v>
      </c>
      <c r="J188" s="43">
        <v>0</v>
      </c>
      <c r="K188" s="67">
        <v>0</v>
      </c>
      <c r="L188" s="69">
        <f t="shared" si="2"/>
        <v>0</v>
      </c>
      <c r="M188" s="61"/>
      <c r="P188">
        <f>SUMIF(D:D,H:H,C:C)</f>
        <v>2</v>
      </c>
      <c r="R188">
        <v>7</v>
      </c>
    </row>
    <row r="189" spans="2:18" ht="14.25">
      <c r="B189">
        <f>SUMIF(H:H,D:D,R:R)</f>
        <v>7</v>
      </c>
      <c r="C189" s="61">
        <v>2</v>
      </c>
      <c r="D189" s="60" t="s">
        <v>282</v>
      </c>
      <c r="E189" s="61">
        <f>SUMIF(H:H,D:D,I:I)</f>
        <v>0</v>
      </c>
      <c r="F189">
        <f>SUMIF(H:H,D:D,L:L)</f>
        <v>0</v>
      </c>
      <c r="H189" s="43" t="s">
        <v>242</v>
      </c>
      <c r="I189" s="43">
        <v>0</v>
      </c>
      <c r="J189" s="43">
        <v>0</v>
      </c>
      <c r="K189" s="67">
        <v>0</v>
      </c>
      <c r="L189" s="69">
        <f t="shared" si="2"/>
        <v>0</v>
      </c>
      <c r="M189" s="61"/>
      <c r="P189">
        <f>SUMIF(D:D,H:H,C:C)</f>
        <v>2</v>
      </c>
      <c r="R189">
        <v>7</v>
      </c>
    </row>
    <row r="190" spans="2:18" ht="14.25">
      <c r="B190">
        <f>SUMIF(H:H,D:D,R:R)</f>
        <v>7</v>
      </c>
      <c r="C190" s="61">
        <v>2</v>
      </c>
      <c r="D190" s="60" t="s">
        <v>283</v>
      </c>
      <c r="E190" s="61">
        <f>SUMIF(H:H,D:D,I:I)</f>
        <v>2</v>
      </c>
      <c r="F190">
        <f>SUMIF(H:H,D:D,L:L)</f>
        <v>0</v>
      </c>
      <c r="H190" s="43" t="s">
        <v>411</v>
      </c>
      <c r="I190" s="43">
        <v>1</v>
      </c>
      <c r="J190" s="43">
        <v>0</v>
      </c>
      <c r="K190" s="67">
        <v>0</v>
      </c>
      <c r="L190" s="69">
        <f t="shared" si="2"/>
        <v>0</v>
      </c>
      <c r="M190" s="61"/>
      <c r="P190">
        <f>SUMIF(D:D,H:H,C:C)</f>
        <v>2</v>
      </c>
      <c r="R190">
        <v>7</v>
      </c>
    </row>
    <row r="191" spans="2:18" ht="14.25">
      <c r="B191">
        <f>SUMIF(H:H,D:D,R:R)</f>
        <v>7</v>
      </c>
      <c r="C191" s="61">
        <v>2</v>
      </c>
      <c r="D191" s="6" t="s">
        <v>166</v>
      </c>
      <c r="E191" s="61">
        <f>SUMIF(H:H,D:D,I:I)</f>
        <v>0</v>
      </c>
      <c r="F191">
        <f>SUMIF(H:H,D:D,L:L)</f>
        <v>1</v>
      </c>
      <c r="H191" s="43" t="s">
        <v>410</v>
      </c>
      <c r="I191" s="43">
        <v>2</v>
      </c>
      <c r="J191" s="43">
        <v>1</v>
      </c>
      <c r="K191" s="67">
        <v>1</v>
      </c>
      <c r="L191" s="69">
        <f t="shared" si="2"/>
        <v>2</v>
      </c>
      <c r="M191" s="61"/>
      <c r="P191">
        <f>SUMIF(D:D,H:H,C:C)</f>
        <v>2</v>
      </c>
      <c r="R191">
        <v>7</v>
      </c>
    </row>
    <row r="192" spans="2:18" ht="14.25">
      <c r="B192">
        <f>SUMIF(H:H,D:D,R:R)</f>
        <v>7</v>
      </c>
      <c r="C192" s="61">
        <v>2</v>
      </c>
      <c r="D192" s="6" t="s">
        <v>147</v>
      </c>
      <c r="E192" s="61">
        <f>SUMIF(H:H,D:D,I:I)</f>
        <v>3</v>
      </c>
      <c r="F192">
        <f>SUMIF(H:H,D:D,L:L)</f>
        <v>1</v>
      </c>
      <c r="H192" s="43" t="s">
        <v>409</v>
      </c>
      <c r="I192" s="43">
        <v>2</v>
      </c>
      <c r="J192" s="43">
        <v>1</v>
      </c>
      <c r="K192" s="67">
        <v>0</v>
      </c>
      <c r="L192" s="69">
        <f t="shared" si="2"/>
        <v>1</v>
      </c>
      <c r="M192" s="61"/>
      <c r="P192">
        <f>SUMIF(D:D,H:H,C:C)</f>
        <v>2</v>
      </c>
      <c r="R192">
        <v>7</v>
      </c>
    </row>
    <row r="193" spans="2:18" ht="14.25">
      <c r="B193">
        <f>SUMIF(H:H,D:D,R:R)</f>
        <v>7</v>
      </c>
      <c r="C193" s="61">
        <v>2</v>
      </c>
      <c r="D193" s="6" t="s">
        <v>26</v>
      </c>
      <c r="E193" s="61">
        <f>SUMIF(H:H,D:D,I:I)</f>
        <v>1</v>
      </c>
      <c r="F193">
        <f>SUMIF(H:H,D:D,L:L)</f>
        <v>0</v>
      </c>
      <c r="H193" s="43" t="s">
        <v>368</v>
      </c>
      <c r="I193" s="43">
        <v>0</v>
      </c>
      <c r="J193" s="43">
        <v>0</v>
      </c>
      <c r="K193" s="67">
        <v>0</v>
      </c>
      <c r="L193" s="69">
        <f t="shared" si="2"/>
        <v>0</v>
      </c>
      <c r="M193" s="61"/>
      <c r="P193">
        <f>SUMIF(D:D,H:H,C:C)</f>
        <v>2</v>
      </c>
      <c r="R193">
        <v>7</v>
      </c>
    </row>
    <row r="194" spans="2:18" ht="14.25">
      <c r="B194">
        <f>SUMIF(H:H,D:D,R:R)</f>
        <v>7</v>
      </c>
      <c r="C194" s="61">
        <v>2</v>
      </c>
      <c r="D194" s="6" t="s">
        <v>27</v>
      </c>
      <c r="E194" s="61">
        <f>SUMIF(H:H,D:D,I:I)</f>
        <v>1</v>
      </c>
      <c r="F194">
        <f>SUMIF(H:H,D:D,L:L)</f>
        <v>0</v>
      </c>
      <c r="H194" s="43" t="s">
        <v>408</v>
      </c>
      <c r="I194" s="43">
        <v>0</v>
      </c>
      <c r="J194" s="43">
        <v>0</v>
      </c>
      <c r="K194" s="67">
        <v>0</v>
      </c>
      <c r="L194" s="69">
        <f t="shared" si="2"/>
        <v>0</v>
      </c>
      <c r="M194" s="61"/>
      <c r="P194">
        <f>SUMIF(D:D,H:H,C:C)</f>
        <v>2</v>
      </c>
      <c r="R194">
        <v>7</v>
      </c>
    </row>
    <row r="195" spans="2:18" ht="14.25">
      <c r="B195">
        <f>SUMIF(H:H,D:D,R:R)</f>
        <v>7</v>
      </c>
      <c r="C195" s="61">
        <v>2</v>
      </c>
      <c r="D195" s="6" t="s">
        <v>46</v>
      </c>
      <c r="E195" s="61">
        <f>SUMIF(H:H,D:D,I:I)</f>
        <v>3</v>
      </c>
      <c r="F195">
        <f>SUMIF(H:H,D:D,L:L)</f>
        <v>1</v>
      </c>
      <c r="H195" s="43" t="s">
        <v>241</v>
      </c>
      <c r="I195" s="43">
        <v>0</v>
      </c>
      <c r="J195" s="43">
        <v>0</v>
      </c>
      <c r="K195" s="67">
        <v>1</v>
      </c>
      <c r="L195" s="69">
        <f aca="true" t="shared" si="3" ref="L195:L232">J195+K195</f>
        <v>1</v>
      </c>
      <c r="M195" s="61"/>
      <c r="P195">
        <f>SUMIF(D:D,H:H,C:C)</f>
        <v>2</v>
      </c>
      <c r="R195">
        <v>7</v>
      </c>
    </row>
    <row r="196" spans="2:18" ht="14.25">
      <c r="B196">
        <f>SUMIF(H:H,D:D,R:R)</f>
        <v>7</v>
      </c>
      <c r="C196" s="61">
        <v>2</v>
      </c>
      <c r="D196" s="6" t="s">
        <v>148</v>
      </c>
      <c r="E196" s="61">
        <f>SUMIF(H:H,D:D,I:I)</f>
        <v>3</v>
      </c>
      <c r="F196">
        <f>SUMIF(H:H,D:D,L:L)</f>
        <v>0</v>
      </c>
      <c r="H196" s="43" t="s">
        <v>407</v>
      </c>
      <c r="I196" s="43">
        <v>0</v>
      </c>
      <c r="J196" s="43">
        <v>0</v>
      </c>
      <c r="K196" s="67">
        <v>0</v>
      </c>
      <c r="L196" s="69">
        <f t="shared" si="3"/>
        <v>0</v>
      </c>
      <c r="M196" s="61"/>
      <c r="P196">
        <f>SUMIF(D:D,H:H,C:C)</f>
        <v>2</v>
      </c>
      <c r="R196">
        <v>7</v>
      </c>
    </row>
    <row r="197" spans="2:18" ht="14.25">
      <c r="B197">
        <f>SUMIF(H:H,D:D,R:R)</f>
        <v>7</v>
      </c>
      <c r="C197" s="61">
        <v>2</v>
      </c>
      <c r="D197" s="6" t="s">
        <v>149</v>
      </c>
      <c r="E197" s="61">
        <f>SUMIF(H:H,D:D,I:I)</f>
        <v>0</v>
      </c>
      <c r="F197">
        <f>SUMIF(H:H,D:D,L:L)</f>
        <v>1</v>
      </c>
      <c r="H197" s="43" t="s">
        <v>406</v>
      </c>
      <c r="I197" s="43">
        <v>2</v>
      </c>
      <c r="J197" s="43">
        <v>0</v>
      </c>
      <c r="K197" s="67">
        <v>0</v>
      </c>
      <c r="L197" s="69">
        <f t="shared" si="3"/>
        <v>0</v>
      </c>
      <c r="M197" s="61"/>
      <c r="P197">
        <f>SUMIF(D:D,H:H,C:C)</f>
        <v>2</v>
      </c>
      <c r="R197">
        <v>7</v>
      </c>
    </row>
    <row r="198" spans="2:18" ht="14.25">
      <c r="B198">
        <f>SUMIF(H:H,D:D,R:R)</f>
        <v>7</v>
      </c>
      <c r="C198" s="61">
        <v>2</v>
      </c>
      <c r="D198" s="6" t="s">
        <v>150</v>
      </c>
      <c r="E198" s="61">
        <f>SUMIF(H:H,D:D,I:I)</f>
        <v>3</v>
      </c>
      <c r="F198">
        <f>SUMIF(H:H,D:D,L:L)</f>
        <v>1</v>
      </c>
      <c r="H198" s="43" t="s">
        <v>369</v>
      </c>
      <c r="I198" s="43">
        <v>3</v>
      </c>
      <c r="J198" s="43">
        <v>0</v>
      </c>
      <c r="K198" s="67">
        <v>0</v>
      </c>
      <c r="L198" s="69">
        <f t="shared" si="3"/>
        <v>0</v>
      </c>
      <c r="M198" s="61"/>
      <c r="P198">
        <f>SUMIF(D:D,H:H,C:C)</f>
        <v>2</v>
      </c>
      <c r="R198">
        <v>7</v>
      </c>
    </row>
    <row r="199" spans="2:18" ht="14.25">
      <c r="B199">
        <f>SUMIF(H:H,D:D,R:R)</f>
        <v>7</v>
      </c>
      <c r="C199" s="61">
        <v>2</v>
      </c>
      <c r="D199" s="6" t="s">
        <v>163</v>
      </c>
      <c r="E199" s="61">
        <f>SUMIF(H:H,D:D,I:I)</f>
        <v>2</v>
      </c>
      <c r="F199">
        <f>SUMIF(H:H,D:D,L:L)</f>
        <v>0</v>
      </c>
      <c r="H199" s="43" t="s">
        <v>405</v>
      </c>
      <c r="I199" s="43">
        <v>1</v>
      </c>
      <c r="J199" s="43">
        <v>0</v>
      </c>
      <c r="K199" s="67">
        <v>0</v>
      </c>
      <c r="L199" s="69">
        <f t="shared" si="3"/>
        <v>0</v>
      </c>
      <c r="M199" s="61"/>
      <c r="P199">
        <f>SUMIF(D:D,H:H,C:C)</f>
        <v>2</v>
      </c>
      <c r="R199">
        <v>7</v>
      </c>
    </row>
    <row r="200" spans="2:18" ht="14.25">
      <c r="B200">
        <f>SUMIF(H:H,D:D,R:R)</f>
        <v>7</v>
      </c>
      <c r="C200" s="61">
        <v>2</v>
      </c>
      <c r="D200" s="6" t="s">
        <v>151</v>
      </c>
      <c r="E200" s="61">
        <f>SUMIF(H:H,D:D,I:I)</f>
        <v>0</v>
      </c>
      <c r="F200">
        <f>SUMIF(H:H,D:D,L:L)</f>
        <v>0</v>
      </c>
      <c r="H200" s="43" t="s">
        <v>404</v>
      </c>
      <c r="I200" s="43">
        <v>0</v>
      </c>
      <c r="J200" s="43">
        <v>0</v>
      </c>
      <c r="K200" s="67">
        <v>0</v>
      </c>
      <c r="L200" s="69">
        <f t="shared" si="3"/>
        <v>0</v>
      </c>
      <c r="M200" s="61"/>
      <c r="P200">
        <f>SUMIF(D:D,H:H,C:C)</f>
        <v>2</v>
      </c>
      <c r="R200">
        <v>7</v>
      </c>
    </row>
    <row r="201" spans="2:18" ht="14.25">
      <c r="B201">
        <f>SUMIF(H:H,D:D,R:R)</f>
        <v>7</v>
      </c>
      <c r="C201" s="61">
        <v>2</v>
      </c>
      <c r="D201" s="60" t="s">
        <v>152</v>
      </c>
      <c r="E201" s="61">
        <f>SUMIF(H:H,D:D,I:I)</f>
        <v>0</v>
      </c>
      <c r="F201">
        <f>SUMIF(H:H,D:D,L:L)</f>
        <v>0</v>
      </c>
      <c r="H201" s="43" t="s">
        <v>370</v>
      </c>
      <c r="I201" s="43">
        <v>0</v>
      </c>
      <c r="J201" s="43">
        <v>0</v>
      </c>
      <c r="K201" s="67">
        <v>0</v>
      </c>
      <c r="L201" s="69">
        <f t="shared" si="3"/>
        <v>0</v>
      </c>
      <c r="M201" s="61"/>
      <c r="P201">
        <f>SUMIF(D:D,H:H,C:C)</f>
        <v>2</v>
      </c>
      <c r="R201">
        <v>7</v>
      </c>
    </row>
    <row r="202" spans="2:18" ht="14.25">
      <c r="B202">
        <f>SUMIF(H:H,D:D,R:R)</f>
        <v>7</v>
      </c>
      <c r="C202" s="61">
        <v>2</v>
      </c>
      <c r="D202" s="6" t="s">
        <v>155</v>
      </c>
      <c r="E202" s="61">
        <f>SUMIF(H:H,D:D,I:I)</f>
        <v>0</v>
      </c>
      <c r="F202">
        <f>SUMIF(H:H,D:D,L:L)</f>
        <v>0</v>
      </c>
      <c r="H202" s="43" t="s">
        <v>371</v>
      </c>
      <c r="I202" s="43">
        <v>0</v>
      </c>
      <c r="J202" s="43">
        <v>0</v>
      </c>
      <c r="K202" s="67">
        <v>0</v>
      </c>
      <c r="L202" s="69">
        <f t="shared" si="3"/>
        <v>0</v>
      </c>
      <c r="M202" s="61"/>
      <c r="P202">
        <f>SUMIF(D:D,H:H,C:C)</f>
        <v>2</v>
      </c>
      <c r="R202">
        <v>7</v>
      </c>
    </row>
    <row r="203" spans="2:18" ht="14.25">
      <c r="B203">
        <f>SUMIF(H:H,D:D,R:R)</f>
        <v>7</v>
      </c>
      <c r="C203" s="61">
        <v>2</v>
      </c>
      <c r="D203" s="60" t="s">
        <v>234</v>
      </c>
      <c r="E203" s="61">
        <f>SUMIF(H:H,D:D,I:I)</f>
        <v>0</v>
      </c>
      <c r="F203">
        <f>SUMIF(H:H,D:D,L:L)</f>
        <v>0</v>
      </c>
      <c r="H203" s="43" t="s">
        <v>403</v>
      </c>
      <c r="I203" s="43">
        <v>1</v>
      </c>
      <c r="J203" s="43">
        <v>0</v>
      </c>
      <c r="K203" s="67">
        <v>0</v>
      </c>
      <c r="L203" s="69">
        <f t="shared" si="3"/>
        <v>0</v>
      </c>
      <c r="M203" s="61"/>
      <c r="P203">
        <f>SUMIF(D:D,H:H,C:C)</f>
        <v>2</v>
      </c>
      <c r="R203">
        <v>7</v>
      </c>
    </row>
    <row r="204" spans="2:18" ht="14.25">
      <c r="B204">
        <f>SUMIF(H:H,D:D,R:R)</f>
        <v>7</v>
      </c>
      <c r="C204" s="61">
        <v>2</v>
      </c>
      <c r="D204" s="60" t="s">
        <v>153</v>
      </c>
      <c r="E204" s="61">
        <f>SUMIF(H:H,D:D,I:I)</f>
        <v>2</v>
      </c>
      <c r="F204">
        <f>SUMIF(H:H,D:D,L:L)</f>
        <v>0</v>
      </c>
      <c r="H204" s="43" t="s">
        <v>372</v>
      </c>
      <c r="I204" s="43">
        <v>0</v>
      </c>
      <c r="J204" s="43">
        <v>0</v>
      </c>
      <c r="K204" s="67">
        <v>0</v>
      </c>
      <c r="L204" s="69">
        <f t="shared" si="3"/>
        <v>0</v>
      </c>
      <c r="M204" s="61"/>
      <c r="P204">
        <f>SUMIF(D:D,H:H,C:C)</f>
        <v>2</v>
      </c>
      <c r="R204">
        <v>7</v>
      </c>
    </row>
    <row r="205" spans="2:18" ht="14.25">
      <c r="B205">
        <f>SUMIF(H:H,D:D,R:R)</f>
        <v>7</v>
      </c>
      <c r="C205" s="61">
        <v>2</v>
      </c>
      <c r="D205" s="60" t="s">
        <v>154</v>
      </c>
      <c r="E205" s="61">
        <f>SUMIF(H:H,D:D,I:I)</f>
        <v>3</v>
      </c>
      <c r="F205">
        <f>SUMIF(H:H,D:D,L:L)</f>
        <v>0</v>
      </c>
      <c r="H205" s="43" t="s">
        <v>402</v>
      </c>
      <c r="I205" s="43">
        <v>0</v>
      </c>
      <c r="J205" s="43">
        <v>1</v>
      </c>
      <c r="K205" s="67">
        <v>0</v>
      </c>
      <c r="L205" s="69">
        <f t="shared" si="3"/>
        <v>1</v>
      </c>
      <c r="M205" s="61"/>
      <c r="P205">
        <f>SUMIF(D:D,H:H,C:C)</f>
        <v>2</v>
      </c>
      <c r="R205">
        <v>7</v>
      </c>
    </row>
    <row r="206" spans="2:18" ht="14.25">
      <c r="B206">
        <f>SUMIF(H:H,D:D,R:R)</f>
        <v>7</v>
      </c>
      <c r="C206" s="61">
        <v>2</v>
      </c>
      <c r="D206" s="60" t="s">
        <v>156</v>
      </c>
      <c r="E206" s="61">
        <f>SUMIF(H:H,D:D,I:I)</f>
        <v>0</v>
      </c>
      <c r="F206">
        <f>SUMIF(H:H,D:D,L:L)</f>
        <v>0</v>
      </c>
      <c r="H206" s="43" t="s">
        <v>401</v>
      </c>
      <c r="I206" s="43">
        <v>0</v>
      </c>
      <c r="J206" s="43">
        <v>1</v>
      </c>
      <c r="K206" s="67">
        <v>0</v>
      </c>
      <c r="L206" s="69">
        <f t="shared" si="3"/>
        <v>1</v>
      </c>
      <c r="M206" s="61"/>
      <c r="P206">
        <f>SUMIF(D:D,H:H,C:C)</f>
        <v>2</v>
      </c>
      <c r="R206">
        <v>7</v>
      </c>
    </row>
    <row r="207" spans="2:18" ht="14.25">
      <c r="B207">
        <f>SUMIF(H:H,D:D,R:R)</f>
        <v>7</v>
      </c>
      <c r="C207" s="61">
        <v>2</v>
      </c>
      <c r="D207" s="6" t="s">
        <v>45</v>
      </c>
      <c r="E207" s="61">
        <f>SUMIF(H:H,D:D,I:I)</f>
        <v>0</v>
      </c>
      <c r="F207">
        <f>SUMIF(H:H,D:D,L:L)</f>
        <v>0</v>
      </c>
      <c r="H207" s="43" t="s">
        <v>373</v>
      </c>
      <c r="I207" s="43">
        <v>0</v>
      </c>
      <c r="J207" s="43">
        <v>0</v>
      </c>
      <c r="K207" s="67">
        <v>0</v>
      </c>
      <c r="L207" s="69">
        <f t="shared" si="3"/>
        <v>0</v>
      </c>
      <c r="M207" s="61"/>
      <c r="P207">
        <f>SUMIF(D:D,H:H,C:C)</f>
        <v>2</v>
      </c>
      <c r="R207">
        <v>7</v>
      </c>
    </row>
    <row r="208" spans="2:18" ht="14.25">
      <c r="B208">
        <f>SUMIF(H:H,D:D,R:R)</f>
        <v>7</v>
      </c>
      <c r="C208" s="61">
        <v>2</v>
      </c>
      <c r="D208" s="60" t="s">
        <v>226</v>
      </c>
      <c r="E208" s="61">
        <f>SUMIF(H:H,D:D,I:I)</f>
        <v>1</v>
      </c>
      <c r="F208">
        <f>SUMIF(H:H,D:D,L:L)</f>
        <v>0</v>
      </c>
      <c r="H208" s="43" t="s">
        <v>400</v>
      </c>
      <c r="I208" s="43">
        <v>0</v>
      </c>
      <c r="J208" s="43">
        <v>0</v>
      </c>
      <c r="K208" s="67">
        <v>0</v>
      </c>
      <c r="L208" s="69">
        <f t="shared" si="3"/>
        <v>0</v>
      </c>
      <c r="M208" s="61"/>
      <c r="P208">
        <f>SUMIF(D:D,H:H,C:C)</f>
        <v>2</v>
      </c>
      <c r="R208">
        <v>7</v>
      </c>
    </row>
    <row r="209" spans="2:18" ht="14.25">
      <c r="B209">
        <f>SUMIF(H:H,D:D,R:R)</f>
        <v>7</v>
      </c>
      <c r="C209" s="61">
        <v>2</v>
      </c>
      <c r="D209" s="60" t="s">
        <v>295</v>
      </c>
      <c r="E209" s="61">
        <f>SUMIF(H:H,D:D,I:I)</f>
        <v>1</v>
      </c>
      <c r="F209">
        <f>SUMIF(H:H,D:D,L:L)</f>
        <v>0</v>
      </c>
      <c r="H209" s="43" t="s">
        <v>399</v>
      </c>
      <c r="I209" s="43">
        <v>0</v>
      </c>
      <c r="J209" s="43">
        <v>0</v>
      </c>
      <c r="K209" s="67">
        <v>0</v>
      </c>
      <c r="L209" s="69">
        <f t="shared" si="3"/>
        <v>0</v>
      </c>
      <c r="M209" s="61"/>
      <c r="P209">
        <f>SUMIF(D:D,H:H,C:C)</f>
        <v>2</v>
      </c>
      <c r="R209">
        <v>7</v>
      </c>
    </row>
    <row r="210" spans="2:18" ht="14.25">
      <c r="B210">
        <f>SUMIF(H:H,D:D,R:R)</f>
        <v>7</v>
      </c>
      <c r="C210" s="61">
        <v>2</v>
      </c>
      <c r="D210" s="11" t="s">
        <v>75</v>
      </c>
      <c r="E210" s="61">
        <f>SUMIF(H:H,D:D,I:I)</f>
        <v>0</v>
      </c>
      <c r="F210">
        <f>SUMIF(H:H,D:D,L:L)</f>
        <v>1</v>
      </c>
      <c r="H210" s="43" t="s">
        <v>480</v>
      </c>
      <c r="I210" s="43">
        <v>1</v>
      </c>
      <c r="J210" s="43">
        <v>0</v>
      </c>
      <c r="K210" s="67">
        <v>0</v>
      </c>
      <c r="L210" s="69">
        <f t="shared" si="3"/>
        <v>0</v>
      </c>
      <c r="M210" s="61"/>
      <c r="P210">
        <f>SUMIF(D:D,H:H,C:C)</f>
        <v>2</v>
      </c>
      <c r="R210">
        <v>7</v>
      </c>
    </row>
    <row r="211" spans="2:18" ht="14.25">
      <c r="B211">
        <f>SUMIF(H:H,D:D,R:R)</f>
        <v>7</v>
      </c>
      <c r="C211" s="61">
        <v>2</v>
      </c>
      <c r="D211" s="43" t="s">
        <v>236</v>
      </c>
      <c r="E211" s="61">
        <f>SUMIF(H:H,D:D,I:I)</f>
        <v>1</v>
      </c>
      <c r="F211">
        <f>SUMIF(H:H,D:D,L:L)</f>
        <v>0</v>
      </c>
      <c r="H211" s="43" t="s">
        <v>374</v>
      </c>
      <c r="I211" s="43">
        <v>0</v>
      </c>
      <c r="J211" s="43">
        <v>0</v>
      </c>
      <c r="K211" s="67">
        <v>0</v>
      </c>
      <c r="L211" s="69">
        <f t="shared" si="3"/>
        <v>0</v>
      </c>
      <c r="M211" s="61"/>
      <c r="P211">
        <f>SUMIF(D:D,H:H,C:C)</f>
        <v>2</v>
      </c>
      <c r="R211">
        <v>7</v>
      </c>
    </row>
    <row r="212" spans="2:18" ht="14.25">
      <c r="B212">
        <f>SUMIF(H:H,D:D,R:R)</f>
        <v>7</v>
      </c>
      <c r="C212" s="61">
        <v>2</v>
      </c>
      <c r="D212" s="43" t="s">
        <v>237</v>
      </c>
      <c r="E212" s="61">
        <f>SUMIF(H:H,D:D,I:I)</f>
        <v>0</v>
      </c>
      <c r="F212">
        <f>SUMIF(H:H,D:D,L:L)</f>
        <v>0</v>
      </c>
      <c r="H212" s="43" t="s">
        <v>375</v>
      </c>
      <c r="I212" s="43">
        <v>0</v>
      </c>
      <c r="J212" s="43">
        <v>0</v>
      </c>
      <c r="K212" s="67">
        <v>0</v>
      </c>
      <c r="L212" s="69">
        <f t="shared" si="3"/>
        <v>0</v>
      </c>
      <c r="M212" s="61"/>
      <c r="P212">
        <f>SUMIF(D:D,H:H,C:C)</f>
        <v>2</v>
      </c>
      <c r="R212">
        <v>7</v>
      </c>
    </row>
    <row r="213" spans="2:18" ht="14.25">
      <c r="B213">
        <f>SUMIF(H:H,D:D,R:R)</f>
        <v>7</v>
      </c>
      <c r="C213" s="61">
        <v>2</v>
      </c>
      <c r="D213" s="11" t="s">
        <v>76</v>
      </c>
      <c r="E213" s="61">
        <f>SUMIF(H:H,D:D,I:I)</f>
        <v>1</v>
      </c>
      <c r="F213">
        <f>SUMIF(H:H,D:D,L:L)</f>
        <v>0</v>
      </c>
      <c r="H213" s="43" t="s">
        <v>376</v>
      </c>
      <c r="I213" s="43">
        <v>1</v>
      </c>
      <c r="J213" s="43">
        <v>0</v>
      </c>
      <c r="K213" s="67">
        <v>0</v>
      </c>
      <c r="L213" s="69">
        <f t="shared" si="3"/>
        <v>0</v>
      </c>
      <c r="M213" s="61"/>
      <c r="P213">
        <f>SUMIF(D:D,H:H,C:C)</f>
        <v>2</v>
      </c>
      <c r="R213">
        <v>7</v>
      </c>
    </row>
    <row r="214" spans="2:18" ht="14.25">
      <c r="B214">
        <f>SUMIF(H:H,D:D,R:R)</f>
        <v>7</v>
      </c>
      <c r="C214" s="61">
        <v>2</v>
      </c>
      <c r="D214" s="11" t="s">
        <v>77</v>
      </c>
      <c r="E214" s="61">
        <f>SUMIF(H:H,D:D,I:I)</f>
        <v>0</v>
      </c>
      <c r="F214">
        <f>SUMIF(H:H,D:D,L:L)</f>
        <v>0</v>
      </c>
      <c r="H214" s="43" t="s">
        <v>398</v>
      </c>
      <c r="I214" s="43">
        <v>1</v>
      </c>
      <c r="J214" s="43">
        <v>0</v>
      </c>
      <c r="K214" s="67">
        <v>0</v>
      </c>
      <c r="L214" s="69">
        <f t="shared" si="3"/>
        <v>0</v>
      </c>
      <c r="M214" s="61"/>
      <c r="P214">
        <f>SUMIF(D:D,H:H,C:C)</f>
        <v>2</v>
      </c>
      <c r="R214">
        <v>7</v>
      </c>
    </row>
    <row r="215" spans="2:18" ht="14.25">
      <c r="B215">
        <f>SUMIF(H:H,D:D,R:R)</f>
        <v>7</v>
      </c>
      <c r="C215" s="61">
        <v>2</v>
      </c>
      <c r="D215" s="11" t="s">
        <v>78</v>
      </c>
      <c r="E215" s="61">
        <f>SUMIF(H:H,D:D,I:I)</f>
        <v>0</v>
      </c>
      <c r="F215">
        <f>SUMIF(H:H,D:D,L:L)</f>
        <v>0</v>
      </c>
      <c r="H215" s="43" t="s">
        <v>377</v>
      </c>
      <c r="I215" s="43">
        <v>0</v>
      </c>
      <c r="J215" s="43">
        <v>0</v>
      </c>
      <c r="K215" s="67">
        <v>0</v>
      </c>
      <c r="L215" s="69">
        <f t="shared" si="3"/>
        <v>0</v>
      </c>
      <c r="M215" s="61"/>
      <c r="P215">
        <f>SUMIF(D:D,H:H,C:C)</f>
        <v>2</v>
      </c>
      <c r="R215">
        <v>7</v>
      </c>
    </row>
    <row r="216" spans="2:18" ht="14.25">
      <c r="B216">
        <f>SUMIF(H:H,D:D,R:R)</f>
        <v>7</v>
      </c>
      <c r="C216" s="61">
        <v>2</v>
      </c>
      <c r="D216" s="43" t="s">
        <v>238</v>
      </c>
      <c r="E216" s="61">
        <f>SUMIF(H:H,D:D,I:I)</f>
        <v>1</v>
      </c>
      <c r="F216">
        <f>SUMIF(H:H,D:D,L:L)</f>
        <v>0</v>
      </c>
      <c r="H216" s="43" t="s">
        <v>397</v>
      </c>
      <c r="I216" s="43">
        <v>0</v>
      </c>
      <c r="J216" s="43">
        <v>0</v>
      </c>
      <c r="K216" s="67">
        <v>0</v>
      </c>
      <c r="L216" s="69">
        <f t="shared" si="3"/>
        <v>0</v>
      </c>
      <c r="M216" s="61"/>
      <c r="P216">
        <f>SUMIF(D:D,H:H,C:C)</f>
        <v>2</v>
      </c>
      <c r="R216">
        <v>7</v>
      </c>
    </row>
    <row r="217" spans="2:18" ht="14.25">
      <c r="B217">
        <f>SUMIF(H:H,D:D,R:R)</f>
        <v>7</v>
      </c>
      <c r="C217" s="61">
        <v>2</v>
      </c>
      <c r="D217" s="43" t="s">
        <v>239</v>
      </c>
      <c r="E217" s="61">
        <f>SUMIF(H:H,D:D,I:I)</f>
        <v>1</v>
      </c>
      <c r="F217">
        <f>SUMIF(H:H,D:D,L:L)</f>
        <v>0</v>
      </c>
      <c r="H217" s="43" t="s">
        <v>378</v>
      </c>
      <c r="I217" s="43">
        <v>0</v>
      </c>
      <c r="J217" s="43">
        <v>0</v>
      </c>
      <c r="K217" s="67">
        <v>0</v>
      </c>
      <c r="L217" s="69">
        <f t="shared" si="3"/>
        <v>0</v>
      </c>
      <c r="M217" s="61"/>
      <c r="P217">
        <f>SUMIF(D:D,H:H,C:C)</f>
        <v>2</v>
      </c>
      <c r="R217">
        <v>7</v>
      </c>
    </row>
    <row r="218" spans="2:18" ht="14.25">
      <c r="B218">
        <f>SUMIF(H:H,D:D,R:R)</f>
        <v>7</v>
      </c>
      <c r="C218" s="61">
        <v>2</v>
      </c>
      <c r="D218" s="11" t="s">
        <v>79</v>
      </c>
      <c r="E218" s="61">
        <f>SUMIF(H:H,D:D,I:I)</f>
        <v>0</v>
      </c>
      <c r="F218">
        <f>SUMIF(H:H,D:D,L:L)</f>
        <v>0</v>
      </c>
      <c r="H218" s="43" t="s">
        <v>396</v>
      </c>
      <c r="I218" s="43">
        <v>0</v>
      </c>
      <c r="J218" s="43">
        <v>0</v>
      </c>
      <c r="K218" s="67">
        <v>1</v>
      </c>
      <c r="L218" s="69">
        <f t="shared" si="3"/>
        <v>1</v>
      </c>
      <c r="M218" s="61"/>
      <c r="P218">
        <f>SUMIF(D:D,H:H,C:C)</f>
        <v>2</v>
      </c>
      <c r="R218">
        <v>7</v>
      </c>
    </row>
    <row r="219" spans="2:18" ht="14.25">
      <c r="B219">
        <f>SUMIF(H:H,D:D,R:R)</f>
        <v>7</v>
      </c>
      <c r="C219" s="61">
        <v>2</v>
      </c>
      <c r="D219" s="11" t="s">
        <v>80</v>
      </c>
      <c r="E219" s="61">
        <f>SUMIF(H:H,D:D,I:I)</f>
        <v>1</v>
      </c>
      <c r="F219">
        <f>SUMIF(H:H,D:D,L:L)</f>
        <v>0</v>
      </c>
      <c r="H219" s="43" t="s">
        <v>379</v>
      </c>
      <c r="I219" s="43">
        <v>1</v>
      </c>
      <c r="J219" s="43">
        <v>0</v>
      </c>
      <c r="K219" s="67">
        <v>1</v>
      </c>
      <c r="L219" s="69">
        <f t="shared" si="3"/>
        <v>1</v>
      </c>
      <c r="M219" s="61"/>
      <c r="P219">
        <f>SUMIF(D:D,H:H,C:C)</f>
        <v>2</v>
      </c>
      <c r="R219">
        <v>7</v>
      </c>
    </row>
    <row r="220" spans="2:18" ht="14.25">
      <c r="B220">
        <f>SUMIF(H:H,D:D,R:R)</f>
        <v>7</v>
      </c>
      <c r="C220" s="61">
        <v>2</v>
      </c>
      <c r="D220" s="43" t="s">
        <v>299</v>
      </c>
      <c r="E220" s="61">
        <f>SUMIF(H:H,D:D,I:I)</f>
        <v>2</v>
      </c>
      <c r="F220">
        <f>SUMIF(H:H,D:D,L:L)</f>
        <v>0</v>
      </c>
      <c r="H220" s="43" t="s">
        <v>380</v>
      </c>
      <c r="I220" s="43">
        <v>0</v>
      </c>
      <c r="J220" s="43">
        <v>0</v>
      </c>
      <c r="K220" s="67">
        <v>0</v>
      </c>
      <c r="L220" s="69">
        <f t="shared" si="3"/>
        <v>0</v>
      </c>
      <c r="M220" s="61"/>
      <c r="P220">
        <f>SUMIF(D:D,H:H,C:C)</f>
        <v>2</v>
      </c>
      <c r="R220">
        <v>7</v>
      </c>
    </row>
    <row r="221" spans="2:18" ht="14.25">
      <c r="B221">
        <f>SUMIF(H:H,D:D,R:R)</f>
        <v>7</v>
      </c>
      <c r="C221" s="61">
        <v>2</v>
      </c>
      <c r="D221" s="43" t="s">
        <v>420</v>
      </c>
      <c r="E221" s="61">
        <f>SUMIF(H:H,D:D,I:I)</f>
        <v>1</v>
      </c>
      <c r="F221">
        <f>SUMIF(H:H,D:D,L:L)</f>
        <v>0</v>
      </c>
      <c r="H221" s="43" t="s">
        <v>381</v>
      </c>
      <c r="I221" s="43">
        <v>1</v>
      </c>
      <c r="J221" s="43">
        <v>0</v>
      </c>
      <c r="K221" s="67">
        <v>0</v>
      </c>
      <c r="L221" s="69">
        <f t="shared" si="3"/>
        <v>0</v>
      </c>
      <c r="M221" s="61"/>
      <c r="P221">
        <f>SUMIF(D:D,H:H,C:C)</f>
        <v>2</v>
      </c>
      <c r="R221">
        <v>7</v>
      </c>
    </row>
    <row r="222" spans="2:18" ht="14.25">
      <c r="B222">
        <f>SUMIF(H:H,D:D,R:R)</f>
        <v>14</v>
      </c>
      <c r="C222" s="61">
        <v>2</v>
      </c>
      <c r="D222" s="43" t="s">
        <v>240</v>
      </c>
      <c r="E222" s="61">
        <f>SUMIF(H:H,D:D,I:I)</f>
        <v>2</v>
      </c>
      <c r="F222">
        <f>SUMIF(H:H,D:D,L:L)</f>
        <v>0</v>
      </c>
      <c r="H222" s="43" t="s">
        <v>395</v>
      </c>
      <c r="I222" s="43">
        <v>0</v>
      </c>
      <c r="J222" s="43">
        <v>0</v>
      </c>
      <c r="K222" s="67">
        <v>0</v>
      </c>
      <c r="L222" s="69">
        <f t="shared" si="3"/>
        <v>0</v>
      </c>
      <c r="M222" s="61"/>
      <c r="P222">
        <f>SUMIF(D:D,H:H,C:C)</f>
        <v>2</v>
      </c>
      <c r="R222">
        <v>7</v>
      </c>
    </row>
    <row r="223" spans="2:18" ht="14.25">
      <c r="B223">
        <f>SUMIF(H:H,D:D,R:R)</f>
        <v>7</v>
      </c>
      <c r="C223" s="61">
        <v>2</v>
      </c>
      <c r="D223" s="11" t="s">
        <v>170</v>
      </c>
      <c r="E223" s="61">
        <f>SUMIF(H:H,D:D,I:I)</f>
        <v>0</v>
      </c>
      <c r="F223">
        <f>SUMIF(H:H,D:D,L:L)</f>
        <v>0</v>
      </c>
      <c r="H223" s="43" t="s">
        <v>394</v>
      </c>
      <c r="I223" s="43">
        <v>1</v>
      </c>
      <c r="J223" s="43">
        <v>1</v>
      </c>
      <c r="K223" s="67">
        <v>0</v>
      </c>
      <c r="L223" s="69">
        <f t="shared" si="3"/>
        <v>1</v>
      </c>
      <c r="M223" s="61"/>
      <c r="P223">
        <f>SUMIF(D:D,H:H,C:C)</f>
        <v>2</v>
      </c>
      <c r="R223">
        <v>7</v>
      </c>
    </row>
    <row r="224" spans="2:18" ht="14.25">
      <c r="B224">
        <f>SUMIF(H:H,D:D,R:R)</f>
        <v>7</v>
      </c>
      <c r="C224" s="61">
        <v>2</v>
      </c>
      <c r="D224" s="11" t="s">
        <v>171</v>
      </c>
      <c r="E224" s="61">
        <f>SUMIF(H:H,D:D,I:I)</f>
        <v>1</v>
      </c>
      <c r="F224">
        <f>SUMIF(H:H,D:D,L:L)</f>
        <v>0</v>
      </c>
      <c r="H224" s="43" t="s">
        <v>282</v>
      </c>
      <c r="I224" s="43">
        <v>0</v>
      </c>
      <c r="J224" s="43">
        <v>0</v>
      </c>
      <c r="K224" s="67">
        <v>0</v>
      </c>
      <c r="L224" s="69">
        <f t="shared" si="3"/>
        <v>0</v>
      </c>
      <c r="M224" s="61"/>
      <c r="P224">
        <f>SUMIF(D:D,H:H,C:C)</f>
        <v>2</v>
      </c>
      <c r="R224">
        <v>7</v>
      </c>
    </row>
    <row r="225" spans="2:18" ht="14.25">
      <c r="B225">
        <f>SUMIF(H:H,D:D,R:R)</f>
        <v>7</v>
      </c>
      <c r="C225" s="61">
        <v>2</v>
      </c>
      <c r="D225" s="11" t="s">
        <v>172</v>
      </c>
      <c r="E225" s="61">
        <f>SUMIF(H:H,D:D,I:I)</f>
        <v>0</v>
      </c>
      <c r="F225">
        <f>SUMIF(H:H,D:D,L:L)</f>
        <v>0</v>
      </c>
      <c r="H225" s="43" t="s">
        <v>393</v>
      </c>
      <c r="I225" s="43">
        <v>1</v>
      </c>
      <c r="J225" s="43">
        <v>0</v>
      </c>
      <c r="K225" s="67">
        <v>0</v>
      </c>
      <c r="L225" s="69">
        <f t="shared" si="3"/>
        <v>0</v>
      </c>
      <c r="M225" s="61"/>
      <c r="P225">
        <f>SUMIF(D:D,H:H,C:C)</f>
        <v>2</v>
      </c>
      <c r="R225">
        <v>7</v>
      </c>
    </row>
    <row r="226" spans="2:18" ht="14.25">
      <c r="B226">
        <f>SUMIF(H:H,D:D,R:R)</f>
        <v>7</v>
      </c>
      <c r="C226" s="61">
        <v>2</v>
      </c>
      <c r="D226" s="11" t="s">
        <v>175</v>
      </c>
      <c r="E226" s="61">
        <f>SUMIF(H:H,D:D,I:I)</f>
        <v>0</v>
      </c>
      <c r="F226">
        <f>SUMIF(H:H,D:D,L:L)</f>
        <v>0</v>
      </c>
      <c r="H226" s="43" t="s">
        <v>283</v>
      </c>
      <c r="I226" s="43">
        <v>2</v>
      </c>
      <c r="J226" s="43">
        <v>0</v>
      </c>
      <c r="K226" s="67">
        <v>0</v>
      </c>
      <c r="L226" s="69">
        <f t="shared" si="3"/>
        <v>0</v>
      </c>
      <c r="M226" s="61"/>
      <c r="P226">
        <f>SUMIF(D:D,H:H,C:C)</f>
        <v>2</v>
      </c>
      <c r="R226">
        <v>7</v>
      </c>
    </row>
    <row r="227" spans="2:18" ht="14.25">
      <c r="B227">
        <f>SUMIF(H:H,D:D,R:R)</f>
        <v>7</v>
      </c>
      <c r="C227" s="61">
        <v>2</v>
      </c>
      <c r="D227" s="11" t="s">
        <v>176</v>
      </c>
      <c r="E227" s="61">
        <f>SUMIF(H:H,D:D,I:I)</f>
        <v>5</v>
      </c>
      <c r="F227">
        <f>SUMIF(H:H,D:D,L:L)</f>
        <v>0</v>
      </c>
      <c r="H227" s="43" t="s">
        <v>392</v>
      </c>
      <c r="I227" s="43">
        <v>0</v>
      </c>
      <c r="J227" s="43">
        <v>1</v>
      </c>
      <c r="K227" s="67">
        <v>0</v>
      </c>
      <c r="L227" s="69">
        <f t="shared" si="3"/>
        <v>1</v>
      </c>
      <c r="M227" s="61"/>
      <c r="P227">
        <f>SUMIF(D:D,H:H,C:C)</f>
        <v>2</v>
      </c>
      <c r="R227">
        <v>7</v>
      </c>
    </row>
    <row r="228" spans="2:18" ht="14.25">
      <c r="B228">
        <f>SUMIF(H:H,D:D,R:R)</f>
        <v>7</v>
      </c>
      <c r="C228" s="61">
        <v>2</v>
      </c>
      <c r="D228" s="43" t="s">
        <v>177</v>
      </c>
      <c r="E228" s="61">
        <f>SUMIF(H:H,D:D,I:I)</f>
        <v>1</v>
      </c>
      <c r="F228">
        <f>SUMIF(H:H,D:D,L:L)</f>
        <v>0</v>
      </c>
      <c r="H228" s="43" t="s">
        <v>172</v>
      </c>
      <c r="I228" s="43">
        <v>0</v>
      </c>
      <c r="J228" s="43">
        <v>0</v>
      </c>
      <c r="K228" s="67">
        <v>0</v>
      </c>
      <c r="L228" s="69">
        <f t="shared" si="3"/>
        <v>0</v>
      </c>
      <c r="M228" s="61"/>
      <c r="P228">
        <f>SUMIF(D:D,H:H,C:C)</f>
        <v>2</v>
      </c>
      <c r="R228">
        <v>7</v>
      </c>
    </row>
    <row r="229" spans="2:18" ht="14.25">
      <c r="B229">
        <f>SUMIF(H:H,D:D,R:R)</f>
        <v>7</v>
      </c>
      <c r="C229" s="61">
        <v>2</v>
      </c>
      <c r="D229" s="11" t="s">
        <v>178</v>
      </c>
      <c r="E229" s="61">
        <f>SUMIF(H:H,D:D,I:I)</f>
        <v>3</v>
      </c>
      <c r="F229">
        <f>SUMIF(H:H,D:D,L:L)</f>
        <v>0</v>
      </c>
      <c r="H229" s="60" t="s">
        <v>331</v>
      </c>
      <c r="I229" s="60">
        <v>1</v>
      </c>
      <c r="J229" s="60">
        <v>0</v>
      </c>
      <c r="K229" s="63">
        <v>1</v>
      </c>
      <c r="L229" s="69">
        <f t="shared" si="3"/>
        <v>1</v>
      </c>
      <c r="M229" s="61"/>
      <c r="P229">
        <f>SUMIF(D:D,H:H,C:C)</f>
        <v>0</v>
      </c>
      <c r="R229">
        <v>7</v>
      </c>
    </row>
    <row r="230" spans="8:18" ht="14.25">
      <c r="H230" s="60" t="s">
        <v>449</v>
      </c>
      <c r="I230" s="60">
        <v>0</v>
      </c>
      <c r="J230" s="60">
        <v>1</v>
      </c>
      <c r="K230" s="63">
        <v>0</v>
      </c>
      <c r="L230" s="69">
        <f t="shared" si="3"/>
        <v>1</v>
      </c>
      <c r="M230" s="61"/>
      <c r="P230">
        <f>SUMIF(D:D,H:H,C:C)</f>
        <v>0</v>
      </c>
      <c r="R230">
        <v>7</v>
      </c>
    </row>
    <row r="231" spans="8:18" ht="14.25">
      <c r="H231" s="59" t="s">
        <v>327</v>
      </c>
      <c r="I231" s="59">
        <v>1</v>
      </c>
      <c r="J231" s="59">
        <v>1</v>
      </c>
      <c r="K231" s="65">
        <v>0</v>
      </c>
      <c r="L231" s="69">
        <f t="shared" si="3"/>
        <v>1</v>
      </c>
      <c r="M231" s="61"/>
      <c r="P231">
        <f>SUMIF(D:D,H:H,C:C)</f>
        <v>0</v>
      </c>
      <c r="R231">
        <v>7</v>
      </c>
    </row>
    <row r="232" spans="8:18" ht="14.25">
      <c r="H232" s="6" t="s">
        <v>324</v>
      </c>
      <c r="I232" s="6">
        <v>1</v>
      </c>
      <c r="J232" s="6">
        <v>1</v>
      </c>
      <c r="K232" s="62">
        <v>0</v>
      </c>
      <c r="L232" s="69">
        <f t="shared" si="3"/>
        <v>1</v>
      </c>
      <c r="M232" s="61"/>
      <c r="P232">
        <f>SUMIF(D:D,H:H,C:C)</f>
        <v>0</v>
      </c>
      <c r="R232">
        <v>7</v>
      </c>
    </row>
    <row r="233" ht="14.25">
      <c r="P233">
        <f>SUMIF(D:D,H:H,C:C)</f>
        <v>0</v>
      </c>
    </row>
  </sheetData>
  <sheetProtection/>
  <autoFilter ref="D1:N2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2019-11-08T02:53:24Z</cp:lastPrinted>
  <dcterms:created xsi:type="dcterms:W3CDTF">2015-02-03T02:00:56Z</dcterms:created>
  <dcterms:modified xsi:type="dcterms:W3CDTF">2019-11-08T02:53:57Z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