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825" activeTab="0"/>
  </bookViews>
  <sheets>
    <sheet name="汇总" sheetId="1" r:id="rId1"/>
  </sheets>
  <definedNames>
    <definedName name="_xlnm._FilterDatabase" localSheetId="0" hidden="1">'汇总'!$A$6:$AA$239</definedName>
    <definedName name="_xlnm.Print_Area" localSheetId="0">'汇总'!$A$1:$AA$247</definedName>
    <definedName name="_xlnm.Print_Titles" localSheetId="0">'汇总'!$4:$6</definedName>
  </definedNames>
  <calcPr fullCalcOnLoad="1"/>
</workbook>
</file>

<file path=xl/sharedStrings.xml><?xml version="1.0" encoding="utf-8"?>
<sst xmlns="http://schemas.openxmlformats.org/spreadsheetml/2006/main" count="332" uniqueCount="302">
  <si>
    <t>编号</t>
  </si>
  <si>
    <t>窗口名称</t>
  </si>
  <si>
    <t>绩效考核</t>
  </si>
  <si>
    <t>扣分合计</t>
  </si>
  <si>
    <t>加分项目</t>
  </si>
  <si>
    <t>加分合计</t>
  </si>
  <si>
    <t>得分</t>
  </si>
  <si>
    <t>作风纪律</t>
  </si>
  <si>
    <t>迟到早退</t>
  </si>
  <si>
    <t>扣分</t>
  </si>
  <si>
    <t>旷工</t>
  </si>
  <si>
    <t>事假</t>
  </si>
  <si>
    <t>明细</t>
  </si>
  <si>
    <t>喻爱辉</t>
  </si>
  <si>
    <t>邹凌云</t>
  </si>
  <si>
    <t>李丽华</t>
  </si>
  <si>
    <t>祝嫦娥</t>
  </si>
  <si>
    <t>市财政局</t>
  </si>
  <si>
    <t>叶蓓蕾</t>
  </si>
  <si>
    <t>王枝柳</t>
  </si>
  <si>
    <t>曾丽华</t>
  </si>
  <si>
    <t>何志军</t>
  </si>
  <si>
    <t>杨朝霞</t>
  </si>
  <si>
    <t>刘艳彬</t>
  </si>
  <si>
    <t>谭斌科</t>
  </si>
  <si>
    <t>张望军</t>
  </si>
  <si>
    <t>曾海云</t>
  </si>
  <si>
    <t>岳小英</t>
  </si>
  <si>
    <t>严国凯</t>
  </si>
  <si>
    <t>刘有根</t>
  </si>
  <si>
    <t>徐水蓉</t>
  </si>
  <si>
    <t>何梦群</t>
  </si>
  <si>
    <t>任建斌</t>
  </si>
  <si>
    <t>陈  辉</t>
  </si>
  <si>
    <t>欧新飞</t>
  </si>
  <si>
    <t>肖曼军</t>
  </si>
  <si>
    <t>邱尽晖</t>
  </si>
  <si>
    <t>杨玉梅</t>
  </si>
  <si>
    <t>罗文彬</t>
  </si>
  <si>
    <t>曾覃思</t>
  </si>
  <si>
    <t>黎鼎毅</t>
  </si>
  <si>
    <t>黄宏伟</t>
  </si>
  <si>
    <t>廖海燕</t>
  </si>
  <si>
    <t>李雄亚</t>
  </si>
  <si>
    <t>皮闻捷</t>
  </si>
  <si>
    <t>孙丽萍</t>
  </si>
  <si>
    <t>郭戍方</t>
  </si>
  <si>
    <t>郭有名</t>
  </si>
  <si>
    <t>刘志刚</t>
  </si>
  <si>
    <t>夏颖慧</t>
  </si>
  <si>
    <t>李雪文</t>
  </si>
  <si>
    <t>孔颖丹</t>
  </si>
  <si>
    <t>蔡忠霞</t>
  </si>
  <si>
    <t>符江平</t>
  </si>
  <si>
    <t>夏志洪</t>
  </si>
  <si>
    <t>王文静</t>
  </si>
  <si>
    <t>钟习平</t>
  </si>
  <si>
    <t>陈春香</t>
  </si>
  <si>
    <t>莫轶强</t>
  </si>
  <si>
    <t>李小军</t>
  </si>
  <si>
    <t>市气象局</t>
  </si>
  <si>
    <t>市商务局</t>
  </si>
  <si>
    <t>刘晴雯</t>
  </si>
  <si>
    <t>李弘烨</t>
  </si>
  <si>
    <t>罗乐园</t>
  </si>
  <si>
    <t>张绪国</t>
  </si>
  <si>
    <t>郑伟春</t>
  </si>
  <si>
    <t>龚寒梅</t>
  </si>
  <si>
    <t>市民政局</t>
  </si>
  <si>
    <t>蔡君仪</t>
  </si>
  <si>
    <t>李正容</t>
  </si>
  <si>
    <t>杨红伟</t>
  </si>
  <si>
    <t>吕蔚华</t>
  </si>
  <si>
    <t>备注</t>
  </si>
  <si>
    <t>罗  晨</t>
  </si>
  <si>
    <t>李  维</t>
  </si>
  <si>
    <t>张  晗</t>
  </si>
  <si>
    <t>肖  霄</t>
  </si>
  <si>
    <t>李  娟</t>
  </si>
  <si>
    <t>文  涛</t>
  </si>
  <si>
    <t>帅  文</t>
  </si>
  <si>
    <t>杨  辉</t>
  </si>
  <si>
    <t>熊  斌</t>
  </si>
  <si>
    <t>文  强</t>
  </si>
  <si>
    <t>郭  俊</t>
  </si>
  <si>
    <t>陈  磊</t>
  </si>
  <si>
    <t>伍  奇</t>
  </si>
  <si>
    <t>蔡  伟</t>
  </si>
  <si>
    <t>王  瑾</t>
  </si>
  <si>
    <t>莫  凡</t>
  </si>
  <si>
    <t>曹  闯</t>
  </si>
  <si>
    <t>聂  磊</t>
  </si>
  <si>
    <t>杨  今</t>
  </si>
  <si>
    <t>李  奭</t>
  </si>
  <si>
    <t>邹  蕾</t>
  </si>
  <si>
    <t>邓  熠</t>
  </si>
  <si>
    <t>陈  强</t>
  </si>
  <si>
    <t>赵  恒</t>
  </si>
  <si>
    <t>郭  剑</t>
  </si>
  <si>
    <t>储  蕾</t>
  </si>
  <si>
    <t>刘  芳</t>
  </si>
  <si>
    <t>市公安局</t>
  </si>
  <si>
    <t>金立佳</t>
  </si>
  <si>
    <t>姓名</t>
  </si>
  <si>
    <t>缺指纹</t>
  </si>
  <si>
    <t>行政 效能</t>
  </si>
  <si>
    <t>网上 审批</t>
  </si>
  <si>
    <t>社会 评议</t>
  </si>
  <si>
    <t>许  可</t>
  </si>
  <si>
    <t>王  毅</t>
  </si>
  <si>
    <t>——</t>
  </si>
  <si>
    <t>张  玲</t>
  </si>
  <si>
    <t>胡倩妮</t>
  </si>
  <si>
    <t>肖政林</t>
  </si>
  <si>
    <t>崔鹏展</t>
  </si>
  <si>
    <t>李  剑</t>
  </si>
  <si>
    <t>陈新一</t>
  </si>
  <si>
    <t>阳  盛</t>
  </si>
  <si>
    <t>万欢元</t>
  </si>
  <si>
    <t>刘征宇</t>
  </si>
  <si>
    <t>付  裕</t>
  </si>
  <si>
    <t>龚旭怡</t>
  </si>
  <si>
    <t>高  翔</t>
  </si>
  <si>
    <t>杨  舟</t>
  </si>
  <si>
    <t>陈丽为</t>
  </si>
  <si>
    <t>陈  桃</t>
  </si>
  <si>
    <t>卜政勋</t>
  </si>
  <si>
    <t>汤  娟</t>
  </si>
  <si>
    <t>曾胜男</t>
  </si>
  <si>
    <t>李  娜</t>
  </si>
  <si>
    <t>崔支援</t>
  </si>
  <si>
    <t>曹  红</t>
  </si>
  <si>
    <t>蔡  敏</t>
  </si>
  <si>
    <t>孙  辉</t>
  </si>
  <si>
    <t>岳  明</t>
  </si>
  <si>
    <t>张  卓</t>
  </si>
  <si>
    <t>张文华</t>
  </si>
  <si>
    <t>徐  芳</t>
  </si>
  <si>
    <t>李  雯</t>
  </si>
  <si>
    <t>刘  伟</t>
  </si>
  <si>
    <t>黄晓艳</t>
  </si>
  <si>
    <t>郭  钊</t>
  </si>
  <si>
    <t>李  婷</t>
  </si>
  <si>
    <t>邝大荣</t>
  </si>
  <si>
    <t>邹  群</t>
  </si>
  <si>
    <t>王彦杰</t>
  </si>
  <si>
    <t>蒋  韬</t>
  </si>
  <si>
    <t>卜劲松</t>
  </si>
  <si>
    <t>陈汝婷</t>
  </si>
  <si>
    <t>舒  嵘</t>
  </si>
  <si>
    <t>蔡赛蛟</t>
  </si>
  <si>
    <t>向  前</t>
  </si>
  <si>
    <t>陈大庆</t>
  </si>
  <si>
    <t>王  文</t>
  </si>
  <si>
    <t>许思源</t>
  </si>
  <si>
    <t>赵哲晟</t>
  </si>
  <si>
    <t>李  创</t>
  </si>
  <si>
    <t>卢志奇</t>
  </si>
  <si>
    <t>崔清平</t>
  </si>
  <si>
    <t>孙爱明</t>
  </si>
  <si>
    <t>汤静平</t>
  </si>
  <si>
    <t>孙绎雪</t>
  </si>
  <si>
    <t>周四清</t>
  </si>
  <si>
    <t>梁荣华</t>
  </si>
  <si>
    <t>赵  勇</t>
  </si>
  <si>
    <t>张雅琴</t>
  </si>
  <si>
    <t>廖  瑛</t>
  </si>
  <si>
    <t>刘  峰</t>
  </si>
  <si>
    <t>曾  铮</t>
  </si>
  <si>
    <t>周  立</t>
  </si>
  <si>
    <t>曹  舜</t>
  </si>
  <si>
    <t>缪  凯</t>
  </si>
  <si>
    <t>邢  燕</t>
  </si>
  <si>
    <t>熊  潮</t>
  </si>
  <si>
    <t>崔  京</t>
  </si>
  <si>
    <t>唐孟霞</t>
  </si>
  <si>
    <t>谢  婧</t>
  </si>
  <si>
    <t>张  红</t>
  </si>
  <si>
    <t>程  静</t>
  </si>
  <si>
    <t>田鲜红</t>
  </si>
  <si>
    <t>钟诗卉</t>
  </si>
  <si>
    <t>戴琳玲</t>
  </si>
  <si>
    <t>袁华南</t>
  </si>
  <si>
    <t>郭  霞</t>
  </si>
  <si>
    <t>曾  琳</t>
  </si>
  <si>
    <t>贺媛媛</t>
  </si>
  <si>
    <t>邹  兴</t>
  </si>
  <si>
    <t>谌  平</t>
  </si>
  <si>
    <t>贾东升</t>
  </si>
  <si>
    <t>何  蓓</t>
  </si>
  <si>
    <t>陈  佳</t>
  </si>
  <si>
    <t>刘  坤</t>
  </si>
  <si>
    <t>周  伟</t>
  </si>
  <si>
    <t>吴  青</t>
  </si>
  <si>
    <t>王  晴</t>
  </si>
  <si>
    <t>吴佳妮</t>
  </si>
  <si>
    <t>严  新</t>
  </si>
  <si>
    <t>文  慧</t>
  </si>
  <si>
    <t>夏  强</t>
  </si>
  <si>
    <t>郭  玲</t>
  </si>
  <si>
    <t>李  赛</t>
  </si>
  <si>
    <t>毛海欧</t>
  </si>
  <si>
    <t>陈  灿</t>
  </si>
  <si>
    <t>陈  荣</t>
  </si>
  <si>
    <t>吴  魁</t>
  </si>
  <si>
    <t>彭  烨</t>
  </si>
  <si>
    <t>肖  斌</t>
  </si>
  <si>
    <t>许剑国</t>
  </si>
  <si>
    <t>汤  南</t>
  </si>
  <si>
    <t>姚志卫</t>
  </si>
  <si>
    <t>秦  萍</t>
  </si>
  <si>
    <t>龚迪辉</t>
  </si>
  <si>
    <t>盛  剑</t>
  </si>
  <si>
    <t>符思行</t>
  </si>
  <si>
    <t>曹世伟</t>
  </si>
  <si>
    <t xml:space="preserve">王  亮 </t>
  </si>
  <si>
    <t>李雪凤</t>
  </si>
  <si>
    <t>陈新华</t>
  </si>
  <si>
    <t>姚  晔</t>
  </si>
  <si>
    <t>曾春华</t>
  </si>
  <si>
    <t>李  娜</t>
  </si>
  <si>
    <t>谢  彬</t>
  </si>
  <si>
    <t>李永红</t>
  </si>
  <si>
    <t>徐志伟</t>
  </si>
  <si>
    <t>业务
管理</t>
  </si>
  <si>
    <t>杨  魁</t>
  </si>
  <si>
    <t>陈  涛</t>
  </si>
  <si>
    <t>李  捷</t>
  </si>
  <si>
    <t>张  艳</t>
  </si>
  <si>
    <t>周诗慧</t>
  </si>
  <si>
    <t>黄  娟</t>
  </si>
  <si>
    <t>曹  伶</t>
  </si>
  <si>
    <t>邓梦寒</t>
  </si>
  <si>
    <t>曾赛周</t>
  </si>
  <si>
    <t>陈艳萍</t>
  </si>
  <si>
    <t>市税务局</t>
  </si>
  <si>
    <t>卜  军</t>
  </si>
  <si>
    <t>刘竹纯</t>
  </si>
  <si>
    <t>张  军</t>
  </si>
  <si>
    <t>夏爱湘</t>
  </si>
  <si>
    <t>文  雯</t>
  </si>
  <si>
    <t>刘思宇</t>
  </si>
  <si>
    <r>
      <t xml:space="preserve">杨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晶</t>
    </r>
  </si>
  <si>
    <t>绩效奖金</t>
  </si>
  <si>
    <t>高明生</t>
  </si>
  <si>
    <t>曹喜艳</t>
  </si>
  <si>
    <t>欧阳正林</t>
  </si>
  <si>
    <t>张桂林</t>
  </si>
  <si>
    <t>车  萍</t>
  </si>
  <si>
    <t>谢小莲</t>
  </si>
  <si>
    <t>温  良</t>
  </si>
  <si>
    <t>龙建中</t>
  </si>
  <si>
    <t>曾  果</t>
  </si>
  <si>
    <t>姚汉文</t>
  </si>
  <si>
    <t>杨  琦</t>
  </si>
  <si>
    <t>蔡  博</t>
  </si>
  <si>
    <r>
      <t xml:space="preserve">曾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朵</t>
    </r>
  </si>
  <si>
    <r>
      <t xml:space="preserve">余 </t>
    </r>
    <r>
      <rPr>
        <sz val="10"/>
        <color indexed="8"/>
        <rFont val="宋体"/>
        <family val="0"/>
      </rPr>
      <t xml:space="preserve"> 阳</t>
    </r>
  </si>
  <si>
    <t>刘海燕</t>
  </si>
  <si>
    <t>2.13调离</t>
  </si>
  <si>
    <t>综合服务</t>
  </si>
  <si>
    <t>督查情况</t>
  </si>
  <si>
    <t>陈  勇</t>
  </si>
  <si>
    <t>刘  嵘</t>
  </si>
  <si>
    <t>产假</t>
  </si>
  <si>
    <t>锦旗1面</t>
  </si>
  <si>
    <t>拾金不昧</t>
  </si>
  <si>
    <t>3.1调离</t>
  </si>
  <si>
    <t>3.19调离</t>
  </si>
  <si>
    <t>——</t>
  </si>
  <si>
    <t>——</t>
  </si>
  <si>
    <t>3.11调离</t>
  </si>
  <si>
    <t>群众表扬</t>
  </si>
  <si>
    <t>3.19调离</t>
  </si>
  <si>
    <t>市级媒体报道</t>
  </si>
  <si>
    <t>全月假</t>
  </si>
  <si>
    <t>市级媒体报道</t>
  </si>
  <si>
    <t>群众表扬2次</t>
  </si>
  <si>
    <t>市长热线表扬1次</t>
  </si>
  <si>
    <t>益阳文明网文稿1篇</t>
  </si>
  <si>
    <t>延时服务</t>
  </si>
  <si>
    <t>市市场监管局</t>
  </si>
  <si>
    <t>市自然资源和规划局</t>
  </si>
  <si>
    <t>市住房保障服务中心</t>
  </si>
  <si>
    <t>市住房保障服务中心</t>
  </si>
  <si>
    <t>市住房保障服务中心</t>
  </si>
  <si>
    <t>市住房城乡建设局（市人防办）</t>
  </si>
  <si>
    <t>市交通运输局</t>
  </si>
  <si>
    <t>市发展改革委</t>
  </si>
  <si>
    <t>市应急局</t>
  </si>
  <si>
    <t>市工业和信息化局</t>
  </si>
  <si>
    <t>市水利局</t>
  </si>
  <si>
    <t>市城管执法局</t>
  </si>
  <si>
    <t>市生态环境局</t>
  </si>
  <si>
    <t>市卫生健康委</t>
  </si>
  <si>
    <t>市公路建设养护中心</t>
  </si>
  <si>
    <t>市烟草局</t>
  </si>
  <si>
    <t>市城建投</t>
  </si>
  <si>
    <t>市公安局</t>
  </si>
  <si>
    <t>市文旅广体局</t>
  </si>
  <si>
    <t>附件2</t>
  </si>
  <si>
    <t>2019年3月份窗口工作人员绩效考核评分表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</si>
</sst>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;[Red]0.00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6"/>
      <name val="仿宋"/>
      <family val="3"/>
    </font>
    <font>
      <b/>
      <sz val="9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4"/>
      <name val="黑体"/>
      <family val="0"/>
    </font>
    <font>
      <sz val="10"/>
      <name val="Arial"/>
      <family val="2"/>
    </font>
    <font>
      <b/>
      <sz val="20"/>
      <color indexed="8"/>
      <name val="方正小标宋简体"/>
      <family val="4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4" fillId="13" borderId="5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0" fontId="0" fillId="19" borderId="0" xfId="0" applyFill="1" applyBorder="1" applyAlignment="1">
      <alignment vertical="center"/>
    </xf>
    <xf numFmtId="0" fontId="8" fillId="19" borderId="0" xfId="0" applyFont="1" applyFill="1" applyBorder="1" applyAlignment="1">
      <alignment vertical="center"/>
    </xf>
    <xf numFmtId="0" fontId="30" fillId="19" borderId="9" xfId="0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3" fillId="19" borderId="0" xfId="0" applyFont="1" applyFill="1" applyAlignment="1">
      <alignment vertical="center"/>
    </xf>
    <xf numFmtId="0" fontId="6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29" fillId="19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6" fillId="19" borderId="9" xfId="40" applyFont="1" applyFill="1" applyBorder="1" applyAlignment="1">
      <alignment horizontal="center" vertical="center"/>
      <protection/>
    </xf>
    <xf numFmtId="0" fontId="6" fillId="19" borderId="9" xfId="0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vertical="center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vertical="center"/>
    </xf>
    <xf numFmtId="0" fontId="27" fillId="19" borderId="9" xfId="0" applyFont="1" applyFill="1" applyBorder="1" applyAlignment="1">
      <alignment vertical="center"/>
    </xf>
    <xf numFmtId="0" fontId="0" fillId="19" borderId="9" xfId="0" applyNumberFormat="1" applyFill="1" applyBorder="1" applyAlignment="1">
      <alignment vertical="center"/>
    </xf>
    <xf numFmtId="0" fontId="0" fillId="19" borderId="9" xfId="0" applyFill="1" applyBorder="1" applyAlignment="1">
      <alignment horizontal="center" vertical="center"/>
    </xf>
    <xf numFmtId="0" fontId="33" fillId="19" borderId="9" xfId="0" applyFont="1" applyFill="1" applyBorder="1" applyAlignment="1">
      <alignment vertical="center"/>
    </xf>
    <xf numFmtId="0" fontId="0" fillId="19" borderId="9" xfId="0" applyFill="1" applyBorder="1" applyAlignment="1">
      <alignment vertical="center" wrapText="1"/>
    </xf>
    <xf numFmtId="0" fontId="0" fillId="19" borderId="9" xfId="0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vertical="center"/>
    </xf>
    <xf numFmtId="0" fontId="27" fillId="19" borderId="9" xfId="0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 wrapText="1"/>
    </xf>
    <xf numFmtId="0" fontId="0" fillId="19" borderId="0" xfId="0" applyFill="1" applyBorder="1" applyAlignment="1">
      <alignment horizontal="center" vertical="center"/>
    </xf>
    <xf numFmtId="0" fontId="33" fillId="19" borderId="0" xfId="0" applyFont="1" applyFill="1" applyBorder="1" applyAlignment="1">
      <alignment vertical="center"/>
    </xf>
    <xf numFmtId="0" fontId="0" fillId="19" borderId="0" xfId="0" applyFill="1" applyBorder="1" applyAlignment="1">
      <alignment vertical="center" wrapText="1"/>
    </xf>
    <xf numFmtId="0" fontId="0" fillId="19" borderId="0" xfId="0" applyFill="1" applyBorder="1" applyAlignment="1">
      <alignment horizontal="center" vertical="center" wrapText="1"/>
    </xf>
    <xf numFmtId="0" fontId="0" fillId="19" borderId="0" xfId="0" applyFont="1" applyFill="1" applyBorder="1" applyAlignment="1">
      <alignment horizontal="center" vertical="center"/>
    </xf>
    <xf numFmtId="0" fontId="27" fillId="19" borderId="0" xfId="0" applyFont="1" applyFill="1" applyBorder="1" applyAlignment="1">
      <alignment vertical="center"/>
    </xf>
    <xf numFmtId="0" fontId="0" fillId="19" borderId="0" xfId="0" applyNumberFormat="1" applyFill="1" applyBorder="1" applyAlignment="1">
      <alignment vertical="center"/>
    </xf>
    <xf numFmtId="0" fontId="27" fillId="19" borderId="0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28" fillId="19" borderId="9" xfId="0" applyFont="1" applyFill="1" applyBorder="1" applyAlignment="1">
      <alignment horizontal="center" vertical="center" wrapText="1"/>
    </xf>
    <xf numFmtId="0" fontId="6" fillId="19" borderId="9" xfId="40" applyFont="1" applyFill="1" applyBorder="1" applyAlignment="1">
      <alignment horizontal="center" vertical="center"/>
      <protection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28" fillId="19" borderId="9" xfId="0" applyFont="1" applyFill="1" applyBorder="1" applyAlignment="1">
      <alignment horizontal="center" vertical="center" wrapText="1"/>
    </xf>
    <xf numFmtId="0" fontId="0" fillId="19" borderId="0" xfId="0" applyFill="1" applyAlignment="1">
      <alignment vertical="center"/>
    </xf>
    <xf numFmtId="0" fontId="38" fillId="0" borderId="9" xfId="48" applyFont="1" applyBorder="1" applyAlignment="1">
      <alignment horizontal="center" vertical="center"/>
      <protection/>
    </xf>
    <xf numFmtId="0" fontId="38" fillId="0" borderId="9" xfId="49" applyFont="1" applyBorder="1" applyAlignment="1">
      <alignment horizontal="center" vertical="center"/>
      <protection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4" fillId="19" borderId="0" xfId="0" applyFont="1" applyFill="1" applyBorder="1" applyAlignment="1">
      <alignment horizontal="left" vertical="center" wrapText="1"/>
    </xf>
    <xf numFmtId="0" fontId="34" fillId="19" borderId="0" xfId="0" applyFont="1" applyFill="1" applyBorder="1" applyAlignment="1">
      <alignment horizontal="left" vertical="center" wrapText="1"/>
    </xf>
    <xf numFmtId="0" fontId="36" fillId="19" borderId="0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8" fillId="19" borderId="9" xfId="0" applyNumberFormat="1" applyFont="1" applyFill="1" applyBorder="1" applyAlignment="1">
      <alignment horizontal="center" vertical="center" wrapText="1"/>
    </xf>
    <xf numFmtId="0" fontId="8" fillId="19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2 4" xfId="45"/>
    <cellStyle name="常规 3" xfId="46"/>
    <cellStyle name="常规 3 2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313"/>
  <sheetViews>
    <sheetView tabSelected="1" view="pageBreakPreview" zoomScale="86" zoomScaleSheetLayoutView="86" workbookViewId="0" topLeftCell="C235">
      <selection activeCell="X11" sqref="X11"/>
    </sheetView>
  </sheetViews>
  <sheetFormatPr defaultColWidth="7.625" defaultRowHeight="14.25"/>
  <cols>
    <col min="1" max="1" width="3.875" style="18" customWidth="1"/>
    <col min="2" max="2" width="7.625" style="29" customWidth="1"/>
    <col min="3" max="3" width="6.125" style="30" customWidth="1"/>
    <col min="4" max="4" width="4.125" style="31" customWidth="1"/>
    <col min="5" max="5" width="3.50390625" style="32" customWidth="1"/>
    <col min="6" max="6" width="4.125" style="33" customWidth="1"/>
    <col min="7" max="7" width="4.875" style="18" customWidth="1"/>
    <col min="8" max="8" width="16.75390625" style="27" customWidth="1"/>
    <col min="9" max="9" width="3.375" style="27" customWidth="1"/>
    <col min="10" max="10" width="3.375" style="28" customWidth="1"/>
    <col min="11" max="11" width="4.50390625" style="18" customWidth="1"/>
    <col min="12" max="13" width="3.375" style="18" customWidth="1"/>
    <col min="14" max="14" width="3.625" style="18" customWidth="1"/>
    <col min="15" max="21" width="3.25390625" style="18" customWidth="1"/>
    <col min="22" max="22" width="5.00390625" style="18" customWidth="1"/>
    <col min="23" max="23" width="17.875" style="17" customWidth="1"/>
    <col min="24" max="24" width="4.125" style="18" customWidth="1"/>
    <col min="25" max="25" width="5.00390625" style="28" customWidth="1"/>
    <col min="26" max="26" width="5.00390625" style="28" hidden="1" customWidth="1"/>
    <col min="27" max="27" width="8.375" style="29" customWidth="1"/>
    <col min="28" max="16384" width="7.625" style="1" customWidth="1"/>
  </cols>
  <sheetData>
    <row r="1" spans="1:27" ht="18.75" customHeight="1">
      <c r="A1" s="66" t="s">
        <v>300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s="2" customFormat="1" ht="9" customHeight="1">
      <c r="A2" s="67" t="s">
        <v>301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7" s="2" customFormat="1" ht="33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s="3" customFormat="1" ht="21" customHeight="1">
      <c r="A4" s="69" t="s">
        <v>0</v>
      </c>
      <c r="B4" s="69" t="s">
        <v>1</v>
      </c>
      <c r="C4" s="70" t="s">
        <v>103</v>
      </c>
      <c r="D4" s="69" t="s">
        <v>2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1" t="s">
        <v>3</v>
      </c>
      <c r="W4" s="69" t="s">
        <v>4</v>
      </c>
      <c r="X4" s="71" t="s">
        <v>5</v>
      </c>
      <c r="Y4" s="75" t="s">
        <v>6</v>
      </c>
      <c r="Z4" s="76" t="s">
        <v>243</v>
      </c>
      <c r="AA4" s="75" t="s">
        <v>73</v>
      </c>
    </row>
    <row r="5" spans="1:27" s="3" customFormat="1" ht="24" customHeight="1">
      <c r="A5" s="69"/>
      <c r="B5" s="69"/>
      <c r="C5" s="70"/>
      <c r="D5" s="69" t="s">
        <v>7</v>
      </c>
      <c r="E5" s="69"/>
      <c r="F5" s="69"/>
      <c r="G5" s="69"/>
      <c r="H5" s="69"/>
      <c r="I5" s="69"/>
      <c r="J5" s="69"/>
      <c r="K5" s="69"/>
      <c r="L5" s="69"/>
      <c r="M5" s="69"/>
      <c r="N5" s="77" t="s">
        <v>224</v>
      </c>
      <c r="O5" s="69"/>
      <c r="P5" s="69" t="s">
        <v>105</v>
      </c>
      <c r="Q5" s="69"/>
      <c r="R5" s="69" t="s">
        <v>106</v>
      </c>
      <c r="S5" s="69"/>
      <c r="T5" s="69" t="s">
        <v>107</v>
      </c>
      <c r="U5" s="69"/>
      <c r="V5" s="71"/>
      <c r="W5" s="69"/>
      <c r="X5" s="71"/>
      <c r="Y5" s="75"/>
      <c r="Z5" s="75"/>
      <c r="AA5" s="75"/>
    </row>
    <row r="6" spans="1:27" s="6" customFormat="1" ht="27" customHeight="1">
      <c r="A6" s="69"/>
      <c r="B6" s="69"/>
      <c r="C6" s="70"/>
      <c r="D6" s="62" t="s">
        <v>8</v>
      </c>
      <c r="E6" s="62" t="s">
        <v>9</v>
      </c>
      <c r="F6" s="61" t="s">
        <v>104</v>
      </c>
      <c r="G6" s="62" t="s">
        <v>9</v>
      </c>
      <c r="H6" s="4" t="s">
        <v>261</v>
      </c>
      <c r="I6" s="4" t="s">
        <v>9</v>
      </c>
      <c r="J6" s="5" t="s">
        <v>10</v>
      </c>
      <c r="K6" s="62" t="s">
        <v>9</v>
      </c>
      <c r="L6" s="62" t="s">
        <v>11</v>
      </c>
      <c r="M6" s="62" t="s">
        <v>9</v>
      </c>
      <c r="N6" s="62" t="s">
        <v>12</v>
      </c>
      <c r="O6" s="62" t="s">
        <v>9</v>
      </c>
      <c r="P6" s="62" t="s">
        <v>12</v>
      </c>
      <c r="Q6" s="62" t="s">
        <v>9</v>
      </c>
      <c r="R6" s="62" t="s">
        <v>12</v>
      </c>
      <c r="S6" s="62" t="s">
        <v>9</v>
      </c>
      <c r="T6" s="62" t="s">
        <v>12</v>
      </c>
      <c r="U6" s="62" t="s">
        <v>9</v>
      </c>
      <c r="V6" s="71"/>
      <c r="W6" s="69"/>
      <c r="X6" s="71"/>
      <c r="Y6" s="75"/>
      <c r="Z6" s="75"/>
      <c r="AA6" s="75"/>
    </row>
    <row r="7" spans="1:27" ht="21.75" customHeight="1">
      <c r="A7" s="58">
        <v>1</v>
      </c>
      <c r="B7" s="64" t="s">
        <v>281</v>
      </c>
      <c r="C7" s="7" t="s">
        <v>102</v>
      </c>
      <c r="D7" s="55"/>
      <c r="E7" s="48">
        <f>D7*2</f>
        <v>0</v>
      </c>
      <c r="F7" s="55"/>
      <c r="G7" s="48">
        <f>F7*3</f>
        <v>0</v>
      </c>
      <c r="H7" s="57"/>
      <c r="I7" s="58"/>
      <c r="J7" s="54"/>
      <c r="K7" s="58">
        <f>J7*8</f>
        <v>0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49">
        <f>E7+G7+I7+K7+M7+O7+Q7+S7+U7</f>
        <v>0</v>
      </c>
      <c r="W7" s="58" t="s">
        <v>265</v>
      </c>
      <c r="X7" s="58">
        <v>10</v>
      </c>
      <c r="Y7" s="50">
        <f>100-V7+X7</f>
        <v>110</v>
      </c>
      <c r="Z7" s="50">
        <f>Y7*3</f>
        <v>330</v>
      </c>
      <c r="AA7" s="51"/>
    </row>
    <row r="8" spans="1:27" ht="21.75" customHeight="1">
      <c r="A8" s="58">
        <v>2</v>
      </c>
      <c r="B8" s="72"/>
      <c r="C8" s="7" t="s">
        <v>13</v>
      </c>
      <c r="D8" s="55"/>
      <c r="E8" s="48">
        <f aca="true" t="shared" si="0" ref="E8:E75">D8*2</f>
        <v>0</v>
      </c>
      <c r="F8" s="55"/>
      <c r="G8" s="48">
        <f aca="true" t="shared" si="1" ref="G8:G75">F8*3</f>
        <v>0</v>
      </c>
      <c r="H8" s="57"/>
      <c r="I8" s="58"/>
      <c r="J8" s="54"/>
      <c r="K8" s="58">
        <f aca="true" t="shared" si="2" ref="K8:K78">J8*8</f>
        <v>0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49">
        <f aca="true" t="shared" si="3" ref="V8:V74">E8+G8+I8+K8+M8+O8+Q8+S8+U8</f>
        <v>0</v>
      </c>
      <c r="W8" s="58"/>
      <c r="X8" s="58"/>
      <c r="Y8" s="50">
        <f aca="true" t="shared" si="4" ref="Y8:Y72">100-V8+X8</f>
        <v>100</v>
      </c>
      <c r="Z8" s="50">
        <f aca="true" t="shared" si="5" ref="Z8:Z74">Y8*3</f>
        <v>300</v>
      </c>
      <c r="AA8" s="51"/>
    </row>
    <row r="9" spans="1:27" ht="21.75" customHeight="1">
      <c r="A9" s="58">
        <v>3</v>
      </c>
      <c r="B9" s="72"/>
      <c r="C9" s="7" t="s">
        <v>14</v>
      </c>
      <c r="D9" s="55"/>
      <c r="E9" s="48">
        <f t="shared" si="0"/>
        <v>0</v>
      </c>
      <c r="F9" s="55"/>
      <c r="G9" s="48">
        <f t="shared" si="1"/>
        <v>0</v>
      </c>
      <c r="H9" s="57"/>
      <c r="I9" s="58"/>
      <c r="J9" s="54"/>
      <c r="K9" s="58">
        <f t="shared" si="2"/>
        <v>0</v>
      </c>
      <c r="L9" s="58"/>
      <c r="M9" s="58"/>
      <c r="N9" s="58"/>
      <c r="O9" s="58"/>
      <c r="P9" s="58"/>
      <c r="Q9" s="58"/>
      <c r="R9" s="58"/>
      <c r="S9" s="58"/>
      <c r="T9" s="58"/>
      <c r="U9" s="58"/>
      <c r="V9" s="49">
        <f t="shared" si="3"/>
        <v>0</v>
      </c>
      <c r="W9" s="58"/>
      <c r="X9" s="58"/>
      <c r="Y9" s="50">
        <f t="shared" si="4"/>
        <v>100</v>
      </c>
      <c r="Z9" s="50">
        <f t="shared" si="5"/>
        <v>300</v>
      </c>
      <c r="AA9" s="51"/>
    </row>
    <row r="10" spans="1:27" ht="21.75" customHeight="1">
      <c r="A10" s="58">
        <v>4</v>
      </c>
      <c r="B10" s="72"/>
      <c r="C10" s="7" t="s">
        <v>130</v>
      </c>
      <c r="D10" s="55"/>
      <c r="E10" s="48">
        <f>D10*2</f>
        <v>0</v>
      </c>
      <c r="F10" s="55"/>
      <c r="G10" s="48">
        <f>F10*3</f>
        <v>0</v>
      </c>
      <c r="H10" s="58"/>
      <c r="I10" s="58"/>
      <c r="J10" s="54"/>
      <c r="K10" s="58">
        <f aca="true" t="shared" si="6" ref="K10:K15">J10*8</f>
        <v>0</v>
      </c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49">
        <f t="shared" si="3"/>
        <v>0</v>
      </c>
      <c r="W10" s="58"/>
      <c r="X10" s="58"/>
      <c r="Y10" s="50">
        <f t="shared" si="4"/>
        <v>100</v>
      </c>
      <c r="Z10" s="50">
        <f t="shared" si="5"/>
        <v>300</v>
      </c>
      <c r="AA10" s="8"/>
    </row>
    <row r="11" spans="1:27" ht="21.75" customHeight="1">
      <c r="A11" s="58">
        <v>5</v>
      </c>
      <c r="B11" s="72"/>
      <c r="C11" s="7" t="s">
        <v>15</v>
      </c>
      <c r="D11" s="55"/>
      <c r="E11" s="48">
        <f t="shared" si="0"/>
        <v>0</v>
      </c>
      <c r="F11" s="55"/>
      <c r="G11" s="48">
        <f t="shared" si="1"/>
        <v>0</v>
      </c>
      <c r="H11" s="57"/>
      <c r="I11" s="58"/>
      <c r="J11" s="54"/>
      <c r="K11" s="58">
        <f t="shared" si="6"/>
        <v>0</v>
      </c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49">
        <f t="shared" si="3"/>
        <v>0</v>
      </c>
      <c r="W11" s="58"/>
      <c r="X11" s="58"/>
      <c r="Y11" s="50">
        <f t="shared" si="4"/>
        <v>100</v>
      </c>
      <c r="Z11" s="50">
        <f t="shared" si="5"/>
        <v>300</v>
      </c>
      <c r="AA11" s="51"/>
    </row>
    <row r="12" spans="1:27" ht="21.75" customHeight="1">
      <c r="A12" s="58">
        <v>6</v>
      </c>
      <c r="B12" s="72"/>
      <c r="C12" s="7" t="s">
        <v>16</v>
      </c>
      <c r="D12" s="55"/>
      <c r="E12" s="48">
        <f t="shared" si="0"/>
        <v>0</v>
      </c>
      <c r="F12" s="55"/>
      <c r="G12" s="48">
        <f t="shared" si="1"/>
        <v>0</v>
      </c>
      <c r="H12" s="57"/>
      <c r="I12" s="58"/>
      <c r="J12" s="54"/>
      <c r="K12" s="58">
        <f t="shared" si="6"/>
        <v>0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49">
        <f t="shared" si="3"/>
        <v>0</v>
      </c>
      <c r="W12" s="58"/>
      <c r="X12" s="58"/>
      <c r="Y12" s="50">
        <f t="shared" si="4"/>
        <v>100</v>
      </c>
      <c r="Z12" s="50">
        <f t="shared" si="5"/>
        <v>300</v>
      </c>
      <c r="AA12" s="51"/>
    </row>
    <row r="13" spans="1:27" ht="21.75" customHeight="1">
      <c r="A13" s="58">
        <v>7</v>
      </c>
      <c r="B13" s="72"/>
      <c r="C13" s="7" t="s">
        <v>131</v>
      </c>
      <c r="D13" s="55"/>
      <c r="E13" s="48">
        <f t="shared" si="0"/>
        <v>0</v>
      </c>
      <c r="F13" s="55"/>
      <c r="G13" s="48">
        <f t="shared" si="1"/>
        <v>0</v>
      </c>
      <c r="H13" s="57"/>
      <c r="I13" s="58"/>
      <c r="J13" s="54"/>
      <c r="K13" s="58">
        <f t="shared" si="6"/>
        <v>0</v>
      </c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49">
        <f t="shared" si="3"/>
        <v>0</v>
      </c>
      <c r="W13" s="58" t="s">
        <v>277</v>
      </c>
      <c r="X13" s="58">
        <v>10</v>
      </c>
      <c r="Y13" s="50">
        <f t="shared" si="4"/>
        <v>110</v>
      </c>
      <c r="Z13" s="50">
        <f t="shared" si="5"/>
        <v>330</v>
      </c>
      <c r="AA13" s="51"/>
    </row>
    <row r="14" spans="1:27" ht="21.75" customHeight="1">
      <c r="A14" s="58">
        <v>8</v>
      </c>
      <c r="B14" s="72"/>
      <c r="C14" s="7" t="s">
        <v>245</v>
      </c>
      <c r="D14" s="55"/>
      <c r="E14" s="48">
        <f t="shared" si="0"/>
        <v>0</v>
      </c>
      <c r="F14" s="55"/>
      <c r="G14" s="48">
        <f t="shared" si="1"/>
        <v>0</v>
      </c>
      <c r="H14" s="18"/>
      <c r="I14" s="18"/>
      <c r="J14" s="54"/>
      <c r="K14" s="58">
        <f t="shared" si="6"/>
        <v>0</v>
      </c>
      <c r="V14" s="49">
        <f t="shared" si="3"/>
        <v>0</v>
      </c>
      <c r="W14" s="18"/>
      <c r="X14" s="58"/>
      <c r="Y14" s="50">
        <f t="shared" si="4"/>
        <v>100</v>
      </c>
      <c r="Z14" s="50">
        <v>45</v>
      </c>
      <c r="AA14" s="34"/>
    </row>
    <row r="15" spans="1:27" ht="21.75" customHeight="1">
      <c r="A15" s="58">
        <v>9</v>
      </c>
      <c r="B15" s="72"/>
      <c r="C15" s="7" t="s">
        <v>218</v>
      </c>
      <c r="D15" s="55"/>
      <c r="E15" s="48">
        <f>D15*2</f>
        <v>0</v>
      </c>
      <c r="F15" s="55"/>
      <c r="G15" s="48">
        <f>F15*3</f>
        <v>0</v>
      </c>
      <c r="H15" s="57"/>
      <c r="I15" s="58"/>
      <c r="J15" s="54"/>
      <c r="K15" s="58">
        <f t="shared" si="6"/>
        <v>0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49">
        <f>E15+G15+I15+K15+M15+O15+Q15+S15+U15</f>
        <v>0</v>
      </c>
      <c r="W15" s="58"/>
      <c r="X15" s="58"/>
      <c r="Y15" s="50">
        <f>100-V15+X15</f>
        <v>100</v>
      </c>
      <c r="Z15" s="50">
        <f>Y15*3</f>
        <v>300</v>
      </c>
      <c r="AA15" s="51"/>
    </row>
    <row r="16" spans="1:27" ht="21.75" customHeight="1">
      <c r="A16" s="58">
        <v>10</v>
      </c>
      <c r="B16" s="63" t="s">
        <v>235</v>
      </c>
      <c r="C16" s="7" t="s">
        <v>28</v>
      </c>
      <c r="D16" s="55"/>
      <c r="E16" s="48">
        <f t="shared" si="0"/>
        <v>0</v>
      </c>
      <c r="F16" s="55">
        <v>2</v>
      </c>
      <c r="G16" s="48">
        <f t="shared" si="1"/>
        <v>6</v>
      </c>
      <c r="H16" s="58"/>
      <c r="I16" s="58"/>
      <c r="J16" s="54"/>
      <c r="K16" s="58">
        <f aca="true" t="shared" si="7" ref="K16:K22">J16*8</f>
        <v>0</v>
      </c>
      <c r="L16" s="58"/>
      <c r="M16" s="58"/>
      <c r="N16" s="9"/>
      <c r="O16" s="58"/>
      <c r="P16" s="58"/>
      <c r="Q16" s="58"/>
      <c r="R16" s="58"/>
      <c r="S16" s="58"/>
      <c r="T16" s="58"/>
      <c r="U16" s="58"/>
      <c r="V16" s="49">
        <f t="shared" si="3"/>
        <v>6</v>
      </c>
      <c r="W16" s="58"/>
      <c r="X16" s="58"/>
      <c r="Y16" s="50">
        <f t="shared" si="4"/>
        <v>94</v>
      </c>
      <c r="Z16" s="50">
        <f t="shared" si="5"/>
        <v>282</v>
      </c>
      <c r="AA16" s="10"/>
    </row>
    <row r="17" spans="1:27" ht="21.75" customHeight="1">
      <c r="A17" s="58">
        <v>11</v>
      </c>
      <c r="B17" s="63"/>
      <c r="C17" s="7" t="s">
        <v>27</v>
      </c>
      <c r="D17" s="55"/>
      <c r="E17" s="48">
        <f t="shared" si="0"/>
        <v>0</v>
      </c>
      <c r="F17" s="55"/>
      <c r="G17" s="48">
        <f t="shared" si="1"/>
        <v>0</v>
      </c>
      <c r="H17" s="57"/>
      <c r="I17" s="58"/>
      <c r="J17" s="54"/>
      <c r="K17" s="58">
        <f t="shared" si="7"/>
        <v>0</v>
      </c>
      <c r="L17" s="58"/>
      <c r="M17" s="58"/>
      <c r="N17" s="9"/>
      <c r="O17" s="58"/>
      <c r="P17" s="58"/>
      <c r="Q17" s="58"/>
      <c r="R17" s="58"/>
      <c r="S17" s="58"/>
      <c r="T17" s="58"/>
      <c r="U17" s="58"/>
      <c r="V17" s="49">
        <f t="shared" si="3"/>
        <v>0</v>
      </c>
      <c r="W17" s="58"/>
      <c r="X17" s="58"/>
      <c r="Y17" s="50">
        <f t="shared" si="4"/>
        <v>100</v>
      </c>
      <c r="Z17" s="50">
        <f t="shared" si="5"/>
        <v>300</v>
      </c>
      <c r="AA17" s="51"/>
    </row>
    <row r="18" spans="1:27" ht="21.75" customHeight="1">
      <c r="A18" s="58">
        <v>12</v>
      </c>
      <c r="B18" s="63"/>
      <c r="C18" s="7" t="s">
        <v>132</v>
      </c>
      <c r="D18" s="55"/>
      <c r="E18" s="48">
        <f t="shared" si="0"/>
        <v>0</v>
      </c>
      <c r="F18" s="55">
        <v>1</v>
      </c>
      <c r="G18" s="48">
        <f t="shared" si="1"/>
        <v>3</v>
      </c>
      <c r="H18" s="57"/>
      <c r="I18" s="58"/>
      <c r="J18" s="54"/>
      <c r="K18" s="58">
        <f t="shared" si="7"/>
        <v>0</v>
      </c>
      <c r="L18" s="58"/>
      <c r="M18" s="58"/>
      <c r="N18" s="9"/>
      <c r="O18" s="58"/>
      <c r="P18" s="58"/>
      <c r="Q18" s="58"/>
      <c r="R18" s="58"/>
      <c r="S18" s="58"/>
      <c r="T18" s="58"/>
      <c r="U18" s="58"/>
      <c r="V18" s="49">
        <f t="shared" si="3"/>
        <v>3</v>
      </c>
      <c r="W18" s="58"/>
      <c r="X18" s="58"/>
      <c r="Y18" s="50">
        <f t="shared" si="4"/>
        <v>97</v>
      </c>
      <c r="Z18" s="50">
        <f t="shared" si="5"/>
        <v>291</v>
      </c>
      <c r="AA18" s="51"/>
    </row>
    <row r="19" spans="1:27" ht="21.75" customHeight="1">
      <c r="A19" s="58">
        <v>13</v>
      </c>
      <c r="B19" s="63"/>
      <c r="C19" s="7" t="s">
        <v>133</v>
      </c>
      <c r="D19" s="55"/>
      <c r="E19" s="48">
        <f t="shared" si="0"/>
        <v>0</v>
      </c>
      <c r="F19" s="55"/>
      <c r="G19" s="48">
        <f t="shared" si="1"/>
        <v>0</v>
      </c>
      <c r="H19" s="57"/>
      <c r="I19" s="58"/>
      <c r="J19" s="54"/>
      <c r="K19" s="58">
        <f t="shared" si="7"/>
        <v>0</v>
      </c>
      <c r="L19" s="58"/>
      <c r="M19" s="58"/>
      <c r="N19" s="9"/>
      <c r="O19" s="58"/>
      <c r="P19" s="58"/>
      <c r="Q19" s="58"/>
      <c r="R19" s="58"/>
      <c r="S19" s="58"/>
      <c r="T19" s="58"/>
      <c r="U19" s="58"/>
      <c r="V19" s="49">
        <f t="shared" si="3"/>
        <v>0</v>
      </c>
      <c r="W19" s="58" t="s">
        <v>272</v>
      </c>
      <c r="X19" s="58">
        <v>5</v>
      </c>
      <c r="Y19" s="50">
        <f t="shared" si="4"/>
        <v>105</v>
      </c>
      <c r="Z19" s="50">
        <f t="shared" si="5"/>
        <v>315</v>
      </c>
      <c r="AA19" s="51"/>
    </row>
    <row r="20" spans="1:27" ht="21.75" customHeight="1">
      <c r="A20" s="58">
        <v>14</v>
      </c>
      <c r="B20" s="63"/>
      <c r="C20" s="7" t="s">
        <v>134</v>
      </c>
      <c r="D20" s="55"/>
      <c r="E20" s="48">
        <f t="shared" si="0"/>
        <v>0</v>
      </c>
      <c r="F20" s="55">
        <v>2</v>
      </c>
      <c r="G20" s="48">
        <f t="shared" si="1"/>
        <v>6</v>
      </c>
      <c r="H20" s="57"/>
      <c r="I20" s="58"/>
      <c r="J20" s="54"/>
      <c r="K20" s="58">
        <f t="shared" si="7"/>
        <v>0</v>
      </c>
      <c r="L20" s="58"/>
      <c r="M20" s="58"/>
      <c r="N20" s="9"/>
      <c r="O20" s="58"/>
      <c r="P20" s="58"/>
      <c r="Q20" s="58"/>
      <c r="R20" s="58"/>
      <c r="S20" s="58"/>
      <c r="T20" s="58"/>
      <c r="U20" s="58"/>
      <c r="V20" s="49">
        <f t="shared" si="3"/>
        <v>6</v>
      </c>
      <c r="W20" s="58"/>
      <c r="X20" s="58"/>
      <c r="Y20" s="50">
        <f t="shared" si="4"/>
        <v>94</v>
      </c>
      <c r="Z20" s="50">
        <f t="shared" si="5"/>
        <v>282</v>
      </c>
      <c r="AA20" s="51"/>
    </row>
    <row r="21" spans="1:27" ht="21.75" customHeight="1">
      <c r="A21" s="58">
        <v>15</v>
      </c>
      <c r="B21" s="63"/>
      <c r="C21" s="58" t="s">
        <v>255</v>
      </c>
      <c r="D21" s="55"/>
      <c r="E21" s="48">
        <f t="shared" si="0"/>
        <v>0</v>
      </c>
      <c r="F21" s="55"/>
      <c r="G21" s="48">
        <f t="shared" si="1"/>
        <v>0</v>
      </c>
      <c r="H21" s="57"/>
      <c r="I21" s="58"/>
      <c r="J21" s="54"/>
      <c r="K21" s="58">
        <f t="shared" si="7"/>
        <v>0</v>
      </c>
      <c r="L21" s="58"/>
      <c r="M21" s="58"/>
      <c r="N21" s="9"/>
      <c r="O21" s="58"/>
      <c r="P21" s="58"/>
      <c r="Q21" s="58"/>
      <c r="R21" s="58"/>
      <c r="S21" s="58"/>
      <c r="T21" s="58"/>
      <c r="U21" s="58"/>
      <c r="V21" s="49">
        <f t="shared" si="3"/>
        <v>0</v>
      </c>
      <c r="W21" s="58"/>
      <c r="X21" s="58"/>
      <c r="Y21" s="50">
        <f t="shared" si="4"/>
        <v>100</v>
      </c>
      <c r="Z21" s="50">
        <f t="shared" si="5"/>
        <v>300</v>
      </c>
      <c r="AA21" s="51"/>
    </row>
    <row r="22" spans="1:27" ht="21.75" customHeight="1">
      <c r="A22" s="58">
        <v>16</v>
      </c>
      <c r="B22" s="63"/>
      <c r="C22" s="7" t="s">
        <v>135</v>
      </c>
      <c r="D22" s="55"/>
      <c r="E22" s="48">
        <f t="shared" si="0"/>
        <v>0</v>
      </c>
      <c r="F22" s="55">
        <v>2</v>
      </c>
      <c r="G22" s="48">
        <f t="shared" si="1"/>
        <v>6</v>
      </c>
      <c r="H22" s="57"/>
      <c r="I22" s="58"/>
      <c r="J22" s="54"/>
      <c r="K22" s="58">
        <f t="shared" si="7"/>
        <v>0</v>
      </c>
      <c r="L22" s="58"/>
      <c r="M22" s="58"/>
      <c r="N22" s="9"/>
      <c r="O22" s="58"/>
      <c r="P22" s="58"/>
      <c r="Q22" s="58"/>
      <c r="R22" s="58"/>
      <c r="S22" s="58"/>
      <c r="T22" s="58"/>
      <c r="U22" s="58"/>
      <c r="V22" s="49">
        <f t="shared" si="3"/>
        <v>6</v>
      </c>
      <c r="W22" s="58"/>
      <c r="X22" s="58"/>
      <c r="Y22" s="50">
        <f t="shared" si="4"/>
        <v>94</v>
      </c>
      <c r="Z22" s="50">
        <f t="shared" si="5"/>
        <v>282</v>
      </c>
      <c r="AA22" s="11"/>
    </row>
    <row r="23" spans="1:27" ht="21.75" customHeight="1">
      <c r="A23" s="58">
        <v>17</v>
      </c>
      <c r="B23" s="63"/>
      <c r="C23" s="7" t="s">
        <v>136</v>
      </c>
      <c r="D23" s="55"/>
      <c r="E23" s="48">
        <f t="shared" si="0"/>
        <v>0</v>
      </c>
      <c r="F23" s="55">
        <v>1</v>
      </c>
      <c r="G23" s="48">
        <f t="shared" si="1"/>
        <v>3</v>
      </c>
      <c r="H23" s="57"/>
      <c r="I23" s="58"/>
      <c r="J23" s="54"/>
      <c r="K23" s="58">
        <f>J23*8</f>
        <v>0</v>
      </c>
      <c r="L23" s="58"/>
      <c r="M23" s="58"/>
      <c r="N23" s="9"/>
      <c r="O23" s="58"/>
      <c r="P23" s="58"/>
      <c r="Q23" s="58"/>
      <c r="R23" s="58"/>
      <c r="S23" s="58"/>
      <c r="T23" s="58"/>
      <c r="U23" s="58"/>
      <c r="V23" s="49">
        <f t="shared" si="3"/>
        <v>3</v>
      </c>
      <c r="W23" s="58"/>
      <c r="X23" s="58"/>
      <c r="Y23" s="50">
        <f t="shared" si="4"/>
        <v>97</v>
      </c>
      <c r="Z23" s="50">
        <f t="shared" si="5"/>
        <v>291</v>
      </c>
      <c r="AA23" s="51"/>
    </row>
    <row r="24" spans="1:27" ht="26.25" customHeight="1">
      <c r="A24" s="58">
        <v>18</v>
      </c>
      <c r="B24" s="63" t="s">
        <v>235</v>
      </c>
      <c r="C24" s="12" t="s">
        <v>227</v>
      </c>
      <c r="D24" s="55"/>
      <c r="E24" s="48">
        <f>D24*2</f>
        <v>0</v>
      </c>
      <c r="F24" s="55">
        <v>1</v>
      </c>
      <c r="G24" s="48">
        <f>F24*3</f>
        <v>3</v>
      </c>
      <c r="H24" s="57"/>
      <c r="I24" s="58"/>
      <c r="J24" s="54"/>
      <c r="K24" s="58">
        <f>J24*8</f>
        <v>0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49">
        <f>E24+G24+I24+K24+M24+O24+Q24+S24+U24</f>
        <v>3</v>
      </c>
      <c r="W24" s="58"/>
      <c r="X24" s="58"/>
      <c r="Y24" s="50">
        <f t="shared" si="4"/>
        <v>97</v>
      </c>
      <c r="Z24" s="50">
        <f t="shared" si="5"/>
        <v>291</v>
      </c>
      <c r="AA24" s="11"/>
    </row>
    <row r="25" spans="1:27" ht="21.75" customHeight="1">
      <c r="A25" s="58">
        <v>19</v>
      </c>
      <c r="B25" s="63"/>
      <c r="C25" s="12" t="s">
        <v>228</v>
      </c>
      <c r="D25" s="55"/>
      <c r="E25" s="48">
        <f>D25*2</f>
        <v>0</v>
      </c>
      <c r="F25" s="55"/>
      <c r="G25" s="48">
        <f>F25*3</f>
        <v>0</v>
      </c>
      <c r="H25" s="57"/>
      <c r="I25" s="58"/>
      <c r="J25" s="54"/>
      <c r="K25" s="58">
        <f>J25*8</f>
        <v>0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49">
        <f>E25+G25+I25+K25+M25+O25+Q25+S25+U25</f>
        <v>0</v>
      </c>
      <c r="W25" s="58"/>
      <c r="X25" s="58"/>
      <c r="Y25" s="50">
        <f t="shared" si="4"/>
        <v>100</v>
      </c>
      <c r="Z25" s="50">
        <f t="shared" si="5"/>
        <v>300</v>
      </c>
      <c r="AA25" s="11"/>
    </row>
    <row r="26" spans="1:27" ht="25.5" customHeight="1">
      <c r="A26" s="58">
        <v>20</v>
      </c>
      <c r="B26" s="63"/>
      <c r="C26" s="12" t="s">
        <v>229</v>
      </c>
      <c r="D26" s="55"/>
      <c r="E26" s="48">
        <f>D26*2</f>
        <v>0</v>
      </c>
      <c r="F26" s="55">
        <v>2</v>
      </c>
      <c r="G26" s="48">
        <f>F26*3</f>
        <v>6</v>
      </c>
      <c r="H26" s="57"/>
      <c r="I26" s="58"/>
      <c r="J26" s="54"/>
      <c r="K26" s="58">
        <f>J26*8</f>
        <v>0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49">
        <f>E26+G26+I26+K26+M26+O26+Q26+S26+U26</f>
        <v>6</v>
      </c>
      <c r="W26" s="58" t="s">
        <v>272</v>
      </c>
      <c r="X26" s="58">
        <v>5</v>
      </c>
      <c r="Y26" s="50">
        <f t="shared" si="4"/>
        <v>99</v>
      </c>
      <c r="Z26" s="50">
        <f t="shared" si="5"/>
        <v>297</v>
      </c>
      <c r="AA26" s="11"/>
    </row>
    <row r="27" spans="1:27" ht="21.75" customHeight="1">
      <c r="A27" s="58">
        <v>21</v>
      </c>
      <c r="B27" s="72" t="s">
        <v>17</v>
      </c>
      <c r="C27" s="7" t="s">
        <v>137</v>
      </c>
      <c r="D27" s="55"/>
      <c r="E27" s="48">
        <f t="shared" si="0"/>
        <v>0</v>
      </c>
      <c r="F27" s="55"/>
      <c r="G27" s="48">
        <f t="shared" si="1"/>
        <v>0</v>
      </c>
      <c r="H27" s="58"/>
      <c r="I27" s="58"/>
      <c r="J27" s="54"/>
      <c r="K27" s="58">
        <f>J27*8</f>
        <v>0</v>
      </c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49">
        <f t="shared" si="3"/>
        <v>0</v>
      </c>
      <c r="W27" s="58"/>
      <c r="X27" s="58"/>
      <c r="Y27" s="50">
        <f t="shared" si="4"/>
        <v>100</v>
      </c>
      <c r="Z27" s="50">
        <f t="shared" si="5"/>
        <v>300</v>
      </c>
      <c r="AA27" s="51"/>
    </row>
    <row r="28" spans="1:27" ht="21.75" customHeight="1">
      <c r="A28" s="58">
        <v>22</v>
      </c>
      <c r="B28" s="72"/>
      <c r="C28" s="7" t="s">
        <v>138</v>
      </c>
      <c r="D28" s="55"/>
      <c r="E28" s="48">
        <f t="shared" si="0"/>
        <v>0</v>
      </c>
      <c r="F28" s="55"/>
      <c r="G28" s="48">
        <f t="shared" si="1"/>
        <v>0</v>
      </c>
      <c r="H28" s="57"/>
      <c r="I28" s="58"/>
      <c r="J28" s="54"/>
      <c r="K28" s="58">
        <f t="shared" si="2"/>
        <v>0</v>
      </c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49">
        <f t="shared" si="3"/>
        <v>0</v>
      </c>
      <c r="W28" s="58"/>
      <c r="X28" s="58"/>
      <c r="Y28" s="50">
        <f t="shared" si="4"/>
        <v>100</v>
      </c>
      <c r="Z28" s="50">
        <f t="shared" si="5"/>
        <v>300</v>
      </c>
      <c r="AA28" s="51"/>
    </row>
    <row r="29" spans="1:27" ht="21.75" customHeight="1">
      <c r="A29" s="58">
        <v>23</v>
      </c>
      <c r="B29" s="72"/>
      <c r="C29" s="7" t="s">
        <v>18</v>
      </c>
      <c r="D29" s="55"/>
      <c r="E29" s="48">
        <f t="shared" si="0"/>
        <v>0</v>
      </c>
      <c r="F29" s="55"/>
      <c r="G29" s="48">
        <f t="shared" si="1"/>
        <v>0</v>
      </c>
      <c r="H29" s="57"/>
      <c r="I29" s="58"/>
      <c r="J29" s="54"/>
      <c r="K29" s="58">
        <f t="shared" si="2"/>
        <v>0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49">
        <f t="shared" si="3"/>
        <v>0</v>
      </c>
      <c r="W29" s="58"/>
      <c r="X29" s="58"/>
      <c r="Y29" s="50">
        <f t="shared" si="4"/>
        <v>100</v>
      </c>
      <c r="Z29" s="50">
        <f t="shared" si="5"/>
        <v>300</v>
      </c>
      <c r="AA29" s="51"/>
    </row>
    <row r="30" spans="1:27" ht="21.75" customHeight="1">
      <c r="A30" s="58">
        <v>24</v>
      </c>
      <c r="B30" s="72"/>
      <c r="C30" s="7" t="s">
        <v>139</v>
      </c>
      <c r="D30" s="55"/>
      <c r="E30" s="48">
        <f t="shared" si="0"/>
        <v>0</v>
      </c>
      <c r="F30" s="55"/>
      <c r="G30" s="48">
        <f t="shared" si="1"/>
        <v>0</v>
      </c>
      <c r="H30" s="57"/>
      <c r="I30" s="58"/>
      <c r="J30" s="54"/>
      <c r="K30" s="58">
        <f t="shared" si="2"/>
        <v>0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49">
        <f t="shared" si="3"/>
        <v>0</v>
      </c>
      <c r="W30" s="58"/>
      <c r="X30" s="58"/>
      <c r="Y30" s="50">
        <f t="shared" si="4"/>
        <v>100</v>
      </c>
      <c r="Z30" s="50">
        <f t="shared" si="5"/>
        <v>300</v>
      </c>
      <c r="AA30" s="51"/>
    </row>
    <row r="31" spans="1:27" ht="21.75" customHeight="1">
      <c r="A31" s="58">
        <v>25</v>
      </c>
      <c r="B31" s="72"/>
      <c r="C31" s="7" t="s">
        <v>19</v>
      </c>
      <c r="D31" s="55"/>
      <c r="E31" s="48">
        <f t="shared" si="0"/>
        <v>0</v>
      </c>
      <c r="F31" s="55"/>
      <c r="G31" s="48">
        <f t="shared" si="1"/>
        <v>0</v>
      </c>
      <c r="H31" s="57"/>
      <c r="I31" s="58"/>
      <c r="J31" s="54"/>
      <c r="K31" s="58">
        <f t="shared" si="2"/>
        <v>0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49">
        <f t="shared" si="3"/>
        <v>0</v>
      </c>
      <c r="W31" s="58"/>
      <c r="X31" s="58"/>
      <c r="Y31" s="50">
        <f t="shared" si="4"/>
        <v>100</v>
      </c>
      <c r="Z31" s="50">
        <f t="shared" si="5"/>
        <v>300</v>
      </c>
      <c r="AA31" s="51"/>
    </row>
    <row r="32" spans="1:27" ht="21.75" customHeight="1">
      <c r="A32" s="58">
        <v>26</v>
      </c>
      <c r="B32" s="72"/>
      <c r="C32" s="7" t="s">
        <v>20</v>
      </c>
      <c r="D32" s="55"/>
      <c r="E32" s="48">
        <f t="shared" si="0"/>
        <v>0</v>
      </c>
      <c r="F32" s="55"/>
      <c r="G32" s="48">
        <f t="shared" si="1"/>
        <v>0</v>
      </c>
      <c r="H32" s="57"/>
      <c r="I32" s="58"/>
      <c r="J32" s="54"/>
      <c r="K32" s="58">
        <f t="shared" si="2"/>
        <v>0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49">
        <f t="shared" si="3"/>
        <v>0</v>
      </c>
      <c r="W32" s="58"/>
      <c r="X32" s="58"/>
      <c r="Y32" s="50">
        <f t="shared" si="4"/>
        <v>100</v>
      </c>
      <c r="Z32" s="50">
        <f t="shared" si="5"/>
        <v>300</v>
      </c>
      <c r="AA32" s="51"/>
    </row>
    <row r="33" spans="1:27" ht="21.75" customHeight="1">
      <c r="A33" s="58">
        <v>27</v>
      </c>
      <c r="B33" s="72"/>
      <c r="C33" s="7" t="s">
        <v>140</v>
      </c>
      <c r="D33" s="55"/>
      <c r="E33" s="48">
        <f t="shared" si="0"/>
        <v>0</v>
      </c>
      <c r="F33" s="55"/>
      <c r="G33" s="48">
        <f t="shared" si="1"/>
        <v>0</v>
      </c>
      <c r="H33" s="57"/>
      <c r="I33" s="58"/>
      <c r="J33" s="54"/>
      <c r="K33" s="58">
        <f t="shared" si="2"/>
        <v>0</v>
      </c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49">
        <f t="shared" si="3"/>
        <v>0</v>
      </c>
      <c r="W33" s="58"/>
      <c r="X33" s="58"/>
      <c r="Y33" s="50">
        <f t="shared" si="4"/>
        <v>100</v>
      </c>
      <c r="Z33" s="50">
        <f t="shared" si="5"/>
        <v>300</v>
      </c>
      <c r="AA33" s="51"/>
    </row>
    <row r="34" spans="1:27" ht="21.75" customHeight="1">
      <c r="A34" s="58">
        <v>28</v>
      </c>
      <c r="B34" s="72"/>
      <c r="C34" s="7" t="s">
        <v>141</v>
      </c>
      <c r="D34" s="55"/>
      <c r="E34" s="48">
        <f t="shared" si="0"/>
        <v>0</v>
      </c>
      <c r="F34" s="55"/>
      <c r="G34" s="48">
        <f t="shared" si="1"/>
        <v>0</v>
      </c>
      <c r="H34" s="57"/>
      <c r="I34" s="58"/>
      <c r="J34" s="54"/>
      <c r="K34" s="58">
        <f t="shared" si="2"/>
        <v>0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49">
        <f t="shared" si="3"/>
        <v>0</v>
      </c>
      <c r="W34" s="58"/>
      <c r="X34" s="58"/>
      <c r="Y34" s="50">
        <f t="shared" si="4"/>
        <v>100</v>
      </c>
      <c r="Z34" s="50">
        <f t="shared" si="5"/>
        <v>300</v>
      </c>
      <c r="AA34" s="51"/>
    </row>
    <row r="35" spans="1:27" ht="21.75" customHeight="1">
      <c r="A35" s="58">
        <v>29</v>
      </c>
      <c r="B35" s="72"/>
      <c r="C35" s="7" t="s">
        <v>142</v>
      </c>
      <c r="D35" s="55"/>
      <c r="E35" s="48">
        <f t="shared" si="0"/>
        <v>0</v>
      </c>
      <c r="F35" s="55"/>
      <c r="G35" s="48">
        <f t="shared" si="1"/>
        <v>0</v>
      </c>
      <c r="H35" s="57"/>
      <c r="I35" s="58"/>
      <c r="J35" s="54"/>
      <c r="K35" s="58">
        <f t="shared" si="2"/>
        <v>0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49">
        <f t="shared" si="3"/>
        <v>0</v>
      </c>
      <c r="W35" s="58"/>
      <c r="X35" s="58"/>
      <c r="Y35" s="50">
        <f t="shared" si="4"/>
        <v>100</v>
      </c>
      <c r="Z35" s="50">
        <f t="shared" si="5"/>
        <v>300</v>
      </c>
      <c r="AA35" s="51"/>
    </row>
    <row r="36" spans="1:27" ht="21.75" customHeight="1">
      <c r="A36" s="58">
        <v>30</v>
      </c>
      <c r="B36" s="72"/>
      <c r="C36" s="7" t="s">
        <v>143</v>
      </c>
      <c r="D36" s="55"/>
      <c r="E36" s="48">
        <f t="shared" si="0"/>
        <v>0</v>
      </c>
      <c r="F36" s="55"/>
      <c r="G36" s="48">
        <f t="shared" si="1"/>
        <v>0</v>
      </c>
      <c r="H36" s="57"/>
      <c r="I36" s="58"/>
      <c r="J36" s="54"/>
      <c r="K36" s="58">
        <f t="shared" si="2"/>
        <v>0</v>
      </c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49">
        <f t="shared" si="3"/>
        <v>0</v>
      </c>
      <c r="W36" s="58"/>
      <c r="X36" s="58"/>
      <c r="Y36" s="50">
        <f t="shared" si="4"/>
        <v>100</v>
      </c>
      <c r="Z36" s="50">
        <f t="shared" si="5"/>
        <v>300</v>
      </c>
      <c r="AA36" s="51"/>
    </row>
    <row r="37" spans="1:27" ht="21.75" customHeight="1">
      <c r="A37" s="58">
        <v>31</v>
      </c>
      <c r="B37" s="72"/>
      <c r="C37" s="7" t="s">
        <v>144</v>
      </c>
      <c r="D37" s="55"/>
      <c r="E37" s="48">
        <f t="shared" si="0"/>
        <v>0</v>
      </c>
      <c r="F37" s="55"/>
      <c r="G37" s="48">
        <f t="shared" si="1"/>
        <v>0</v>
      </c>
      <c r="H37" s="57"/>
      <c r="I37" s="58"/>
      <c r="J37" s="54"/>
      <c r="K37" s="58">
        <f t="shared" si="2"/>
        <v>0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49">
        <f t="shared" si="3"/>
        <v>0</v>
      </c>
      <c r="W37" s="58"/>
      <c r="X37" s="58"/>
      <c r="Y37" s="50" t="s">
        <v>110</v>
      </c>
      <c r="Z37" s="50" t="e">
        <f>Y37*3</f>
        <v>#VALUE!</v>
      </c>
      <c r="AA37" s="51" t="s">
        <v>259</v>
      </c>
    </row>
    <row r="38" spans="1:27" ht="21.75" customHeight="1">
      <c r="A38" s="58">
        <v>32</v>
      </c>
      <c r="B38" s="72"/>
      <c r="C38" s="58" t="s">
        <v>257</v>
      </c>
      <c r="D38" s="55"/>
      <c r="E38" s="48">
        <f>D38*2</f>
        <v>0</v>
      </c>
      <c r="F38" s="55"/>
      <c r="G38" s="48">
        <f>F38*3</f>
        <v>0</v>
      </c>
      <c r="H38" s="57"/>
      <c r="I38" s="58"/>
      <c r="J38" s="54"/>
      <c r="K38" s="58">
        <f>J38*8</f>
        <v>0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49">
        <f>E38+G38+I38+K38+M38+O38+Q38+S38+U38</f>
        <v>0</v>
      </c>
      <c r="W38" s="58"/>
      <c r="X38" s="58"/>
      <c r="Y38" s="50">
        <f>100-V38+X38</f>
        <v>100</v>
      </c>
      <c r="Z38" s="50"/>
      <c r="AA38" s="51"/>
    </row>
    <row r="39" spans="1:27" ht="21.75" customHeight="1">
      <c r="A39" s="58">
        <v>33</v>
      </c>
      <c r="B39" s="72"/>
      <c r="C39" s="7" t="s">
        <v>252</v>
      </c>
      <c r="D39" s="55"/>
      <c r="E39" s="48">
        <f t="shared" si="0"/>
        <v>0</v>
      </c>
      <c r="F39" s="55"/>
      <c r="G39" s="48">
        <f t="shared" si="1"/>
        <v>0</v>
      </c>
      <c r="H39" s="57"/>
      <c r="I39" s="58"/>
      <c r="J39" s="54"/>
      <c r="K39" s="58">
        <f t="shared" si="2"/>
        <v>0</v>
      </c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49">
        <f t="shared" si="3"/>
        <v>0</v>
      </c>
      <c r="W39" s="58"/>
      <c r="X39" s="58"/>
      <c r="Y39" s="50">
        <f t="shared" si="4"/>
        <v>100</v>
      </c>
      <c r="Z39" s="50"/>
      <c r="AA39" s="51"/>
    </row>
    <row r="40" spans="1:27" ht="21.75" customHeight="1">
      <c r="A40" s="58">
        <v>34</v>
      </c>
      <c r="B40" s="64" t="s">
        <v>282</v>
      </c>
      <c r="C40" s="7" t="s">
        <v>21</v>
      </c>
      <c r="D40" s="55"/>
      <c r="E40" s="48">
        <f t="shared" si="0"/>
        <v>0</v>
      </c>
      <c r="F40" s="55"/>
      <c r="G40" s="48">
        <f t="shared" si="1"/>
        <v>0</v>
      </c>
      <c r="H40" s="58"/>
      <c r="I40" s="58"/>
      <c r="J40" s="54"/>
      <c r="K40" s="58">
        <f t="shared" si="2"/>
        <v>0</v>
      </c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49">
        <f t="shared" si="3"/>
        <v>0</v>
      </c>
      <c r="W40" s="58"/>
      <c r="X40" s="58"/>
      <c r="Y40" s="50">
        <f t="shared" si="4"/>
        <v>100</v>
      </c>
      <c r="Z40" s="50">
        <f t="shared" si="5"/>
        <v>300</v>
      </c>
      <c r="AA40" s="51"/>
    </row>
    <row r="41" spans="1:27" ht="21.75" customHeight="1">
      <c r="A41" s="58">
        <v>35</v>
      </c>
      <c r="B41" s="64"/>
      <c r="C41" s="7" t="s">
        <v>74</v>
      </c>
      <c r="D41" s="55"/>
      <c r="E41" s="48">
        <f t="shared" si="0"/>
        <v>0</v>
      </c>
      <c r="F41" s="55">
        <v>1</v>
      </c>
      <c r="G41" s="48">
        <f t="shared" si="1"/>
        <v>3</v>
      </c>
      <c r="H41" s="57"/>
      <c r="I41" s="58"/>
      <c r="J41" s="54"/>
      <c r="K41" s="58">
        <f t="shared" si="2"/>
        <v>0</v>
      </c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49">
        <f t="shared" si="3"/>
        <v>3</v>
      </c>
      <c r="W41" s="58"/>
      <c r="X41" s="58"/>
      <c r="Y41" s="50">
        <f t="shared" si="4"/>
        <v>97</v>
      </c>
      <c r="Z41" s="50">
        <f t="shared" si="5"/>
        <v>291</v>
      </c>
      <c r="AA41" s="51"/>
    </row>
    <row r="42" spans="1:27" ht="21.75" customHeight="1">
      <c r="A42" s="58">
        <v>36</v>
      </c>
      <c r="B42" s="64"/>
      <c r="C42" s="7" t="s">
        <v>75</v>
      </c>
      <c r="D42" s="55"/>
      <c r="E42" s="48">
        <f t="shared" si="0"/>
        <v>0</v>
      </c>
      <c r="F42" s="55"/>
      <c r="G42" s="48">
        <f t="shared" si="1"/>
        <v>0</v>
      </c>
      <c r="H42" s="57"/>
      <c r="I42" s="58"/>
      <c r="J42" s="54"/>
      <c r="K42" s="58">
        <f t="shared" si="2"/>
        <v>0</v>
      </c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49">
        <f t="shared" si="3"/>
        <v>0</v>
      </c>
      <c r="W42" s="58"/>
      <c r="X42" s="58"/>
      <c r="Y42" s="50">
        <f t="shared" si="4"/>
        <v>100</v>
      </c>
      <c r="Z42" s="50">
        <f t="shared" si="5"/>
        <v>300</v>
      </c>
      <c r="AA42" s="51"/>
    </row>
    <row r="43" spans="1:27" ht="21.75" customHeight="1">
      <c r="A43" s="58">
        <v>37</v>
      </c>
      <c r="B43" s="64" t="s">
        <v>282</v>
      </c>
      <c r="C43" s="7" t="s">
        <v>22</v>
      </c>
      <c r="D43" s="55"/>
      <c r="E43" s="48">
        <f t="shared" si="0"/>
        <v>0</v>
      </c>
      <c r="F43" s="55"/>
      <c r="G43" s="48">
        <f t="shared" si="1"/>
        <v>0</v>
      </c>
      <c r="H43" s="57"/>
      <c r="I43" s="58"/>
      <c r="J43" s="54"/>
      <c r="K43" s="58">
        <f t="shared" si="2"/>
        <v>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49">
        <f t="shared" si="3"/>
        <v>0</v>
      </c>
      <c r="W43" s="58"/>
      <c r="X43" s="58"/>
      <c r="Y43" s="50">
        <f t="shared" si="4"/>
        <v>100</v>
      </c>
      <c r="Z43" s="50">
        <f t="shared" si="5"/>
        <v>300</v>
      </c>
      <c r="AA43" s="51"/>
    </row>
    <row r="44" spans="1:27" ht="21.75" customHeight="1">
      <c r="A44" s="58">
        <v>38</v>
      </c>
      <c r="B44" s="64"/>
      <c r="C44" s="7" t="s">
        <v>23</v>
      </c>
      <c r="D44" s="55"/>
      <c r="E44" s="48">
        <f t="shared" si="0"/>
        <v>0</v>
      </c>
      <c r="F44" s="55"/>
      <c r="G44" s="48">
        <f t="shared" si="1"/>
        <v>0</v>
      </c>
      <c r="H44" s="57"/>
      <c r="I44" s="58"/>
      <c r="J44" s="54"/>
      <c r="K44" s="58">
        <f t="shared" si="2"/>
        <v>0</v>
      </c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49">
        <f t="shared" si="3"/>
        <v>0</v>
      </c>
      <c r="W44" s="58"/>
      <c r="X44" s="58"/>
      <c r="Y44" s="50">
        <f t="shared" si="4"/>
        <v>100</v>
      </c>
      <c r="Z44" s="50">
        <f t="shared" si="5"/>
        <v>300</v>
      </c>
      <c r="AA44" s="51"/>
    </row>
    <row r="45" spans="1:27" ht="21.75" customHeight="1">
      <c r="A45" s="58">
        <v>39</v>
      </c>
      <c r="B45" s="64"/>
      <c r="C45" s="7" t="s">
        <v>24</v>
      </c>
      <c r="D45" s="55"/>
      <c r="E45" s="48">
        <f t="shared" si="0"/>
        <v>0</v>
      </c>
      <c r="F45" s="55"/>
      <c r="G45" s="48">
        <f t="shared" si="1"/>
        <v>0</v>
      </c>
      <c r="H45" s="57"/>
      <c r="I45" s="58"/>
      <c r="J45" s="54"/>
      <c r="K45" s="58">
        <f t="shared" si="2"/>
        <v>0</v>
      </c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49">
        <f t="shared" si="3"/>
        <v>0</v>
      </c>
      <c r="W45" s="58"/>
      <c r="X45" s="58"/>
      <c r="Y45" s="50">
        <f t="shared" si="4"/>
        <v>100</v>
      </c>
      <c r="Z45" s="50">
        <f t="shared" si="5"/>
        <v>300</v>
      </c>
      <c r="AA45" s="51"/>
    </row>
    <row r="46" spans="1:27" ht="21.75" customHeight="1">
      <c r="A46" s="58">
        <v>40</v>
      </c>
      <c r="B46" s="64"/>
      <c r="C46" s="7" t="s">
        <v>76</v>
      </c>
      <c r="D46" s="55"/>
      <c r="E46" s="48">
        <f t="shared" si="0"/>
        <v>0</v>
      </c>
      <c r="F46" s="55"/>
      <c r="G46" s="48">
        <f t="shared" si="1"/>
        <v>0</v>
      </c>
      <c r="H46" s="57"/>
      <c r="I46" s="58"/>
      <c r="J46" s="54"/>
      <c r="K46" s="58">
        <f t="shared" si="2"/>
        <v>0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49">
        <f t="shared" si="3"/>
        <v>0</v>
      </c>
      <c r="W46" s="58"/>
      <c r="X46" s="58"/>
      <c r="Y46" s="50">
        <f t="shared" si="4"/>
        <v>100</v>
      </c>
      <c r="Z46" s="50">
        <f t="shared" si="5"/>
        <v>300</v>
      </c>
      <c r="AA46" s="51"/>
    </row>
    <row r="47" spans="1:27" ht="21.75" customHeight="1">
      <c r="A47" s="58">
        <v>41</v>
      </c>
      <c r="B47" s="64"/>
      <c r="C47" s="7" t="s">
        <v>77</v>
      </c>
      <c r="D47" s="55"/>
      <c r="E47" s="48">
        <f t="shared" si="0"/>
        <v>0</v>
      </c>
      <c r="F47" s="55"/>
      <c r="G47" s="48">
        <f t="shared" si="1"/>
        <v>0</v>
      </c>
      <c r="H47" s="57"/>
      <c r="I47" s="58"/>
      <c r="J47" s="54"/>
      <c r="K47" s="58">
        <f t="shared" si="2"/>
        <v>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49">
        <f t="shared" si="3"/>
        <v>0</v>
      </c>
      <c r="W47" s="58"/>
      <c r="X47" s="58"/>
      <c r="Y47" s="50">
        <f t="shared" si="4"/>
        <v>100</v>
      </c>
      <c r="Z47" s="50">
        <f t="shared" si="5"/>
        <v>300</v>
      </c>
      <c r="AA47" s="51"/>
    </row>
    <row r="48" spans="1:27" ht="21.75" customHeight="1">
      <c r="A48" s="58">
        <v>42</v>
      </c>
      <c r="B48" s="64"/>
      <c r="C48" s="13" t="s">
        <v>25</v>
      </c>
      <c r="D48" s="55"/>
      <c r="E48" s="48">
        <f t="shared" si="0"/>
        <v>0</v>
      </c>
      <c r="F48" s="55"/>
      <c r="G48" s="48">
        <f t="shared" si="1"/>
        <v>0</v>
      </c>
      <c r="H48" s="57"/>
      <c r="I48" s="58"/>
      <c r="J48" s="54"/>
      <c r="K48" s="58">
        <f t="shared" si="2"/>
        <v>0</v>
      </c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49">
        <f t="shared" si="3"/>
        <v>0</v>
      </c>
      <c r="W48" s="58"/>
      <c r="X48" s="58"/>
      <c r="Y48" s="50">
        <f t="shared" si="4"/>
        <v>100</v>
      </c>
      <c r="Z48" s="50">
        <f t="shared" si="5"/>
        <v>300</v>
      </c>
      <c r="AA48" s="51"/>
    </row>
    <row r="49" spans="1:27" ht="21.75" customHeight="1">
      <c r="A49" s="58">
        <v>43</v>
      </c>
      <c r="B49" s="64"/>
      <c r="C49" s="7" t="s">
        <v>145</v>
      </c>
      <c r="D49" s="55"/>
      <c r="E49" s="48">
        <f t="shared" si="0"/>
        <v>0</v>
      </c>
      <c r="F49" s="55">
        <v>5</v>
      </c>
      <c r="G49" s="48">
        <f t="shared" si="1"/>
        <v>15</v>
      </c>
      <c r="H49" s="57"/>
      <c r="I49" s="58"/>
      <c r="J49" s="54"/>
      <c r="K49" s="58">
        <f t="shared" si="2"/>
        <v>0</v>
      </c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49">
        <f t="shared" si="3"/>
        <v>15</v>
      </c>
      <c r="W49" s="58"/>
      <c r="X49" s="58"/>
      <c r="Y49" s="50">
        <f t="shared" si="4"/>
        <v>85</v>
      </c>
      <c r="Z49" s="50">
        <f t="shared" si="5"/>
        <v>255</v>
      </c>
      <c r="AA49" s="51"/>
    </row>
    <row r="50" spans="1:27" ht="21.75" customHeight="1">
      <c r="A50" s="58">
        <v>44</v>
      </c>
      <c r="B50" s="64"/>
      <c r="C50" s="7" t="s">
        <v>146</v>
      </c>
      <c r="D50" s="55"/>
      <c r="E50" s="48">
        <f t="shared" si="0"/>
        <v>0</v>
      </c>
      <c r="F50" s="55">
        <v>1</v>
      </c>
      <c r="G50" s="48">
        <f t="shared" si="1"/>
        <v>3</v>
      </c>
      <c r="H50" s="57"/>
      <c r="I50" s="58"/>
      <c r="J50" s="54"/>
      <c r="K50" s="58">
        <f>J50*8</f>
        <v>0</v>
      </c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49">
        <f t="shared" si="3"/>
        <v>3</v>
      </c>
      <c r="W50" s="58"/>
      <c r="X50" s="58"/>
      <c r="Y50" s="50">
        <f t="shared" si="4"/>
        <v>97</v>
      </c>
      <c r="Z50" s="50">
        <f t="shared" si="5"/>
        <v>291</v>
      </c>
      <c r="AA50" s="51"/>
    </row>
    <row r="51" spans="1:27" ht="21.75" customHeight="1">
      <c r="A51" s="58">
        <v>45</v>
      </c>
      <c r="B51" s="64"/>
      <c r="C51" s="7" t="s">
        <v>78</v>
      </c>
      <c r="D51" s="55"/>
      <c r="E51" s="48">
        <f t="shared" si="0"/>
        <v>0</v>
      </c>
      <c r="F51" s="55">
        <v>1</v>
      </c>
      <c r="G51" s="48">
        <f t="shared" si="1"/>
        <v>3</v>
      </c>
      <c r="H51" s="57"/>
      <c r="I51" s="58"/>
      <c r="J51" s="54"/>
      <c r="K51" s="58">
        <f t="shared" si="2"/>
        <v>0</v>
      </c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49">
        <f t="shared" si="3"/>
        <v>3</v>
      </c>
      <c r="W51" s="58"/>
      <c r="X51" s="58"/>
      <c r="Y51" s="50">
        <f t="shared" si="4"/>
        <v>97</v>
      </c>
      <c r="Z51" s="50">
        <f t="shared" si="5"/>
        <v>291</v>
      </c>
      <c r="AA51" s="51"/>
    </row>
    <row r="52" spans="1:27" ht="21.75" customHeight="1">
      <c r="A52" s="58">
        <v>46</v>
      </c>
      <c r="B52" s="64"/>
      <c r="C52" s="7" t="s">
        <v>79</v>
      </c>
      <c r="D52" s="55"/>
      <c r="E52" s="48">
        <f t="shared" si="0"/>
        <v>0</v>
      </c>
      <c r="F52" s="55">
        <v>1</v>
      </c>
      <c r="G52" s="48">
        <f t="shared" si="1"/>
        <v>3</v>
      </c>
      <c r="H52" s="57"/>
      <c r="I52" s="58"/>
      <c r="J52" s="54"/>
      <c r="K52" s="58">
        <f t="shared" si="2"/>
        <v>0</v>
      </c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49">
        <f t="shared" si="3"/>
        <v>3</v>
      </c>
      <c r="W52" s="58"/>
      <c r="X52" s="58"/>
      <c r="Y52" s="50">
        <f t="shared" si="4"/>
        <v>97</v>
      </c>
      <c r="Z52" s="50">
        <f t="shared" si="5"/>
        <v>291</v>
      </c>
      <c r="AA52" s="51"/>
    </row>
    <row r="53" spans="1:27" ht="21.75" customHeight="1">
      <c r="A53" s="58">
        <v>47</v>
      </c>
      <c r="B53" s="64"/>
      <c r="C53" s="7" t="s">
        <v>26</v>
      </c>
      <c r="D53" s="55"/>
      <c r="E53" s="48">
        <f t="shared" si="0"/>
        <v>0</v>
      </c>
      <c r="F53" s="55"/>
      <c r="G53" s="48">
        <f t="shared" si="1"/>
        <v>0</v>
      </c>
      <c r="H53" s="57"/>
      <c r="I53" s="58"/>
      <c r="J53" s="54"/>
      <c r="K53" s="58">
        <f t="shared" si="2"/>
        <v>0</v>
      </c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49">
        <f t="shared" si="3"/>
        <v>0</v>
      </c>
      <c r="W53" s="58"/>
      <c r="X53" s="58"/>
      <c r="Y53" s="50">
        <f t="shared" si="4"/>
        <v>100</v>
      </c>
      <c r="Z53" s="50">
        <f t="shared" si="5"/>
        <v>300</v>
      </c>
      <c r="AA53" s="51"/>
    </row>
    <row r="54" spans="1:27" ht="21.75" customHeight="1">
      <c r="A54" s="58">
        <v>48</v>
      </c>
      <c r="B54" s="64"/>
      <c r="C54" s="13" t="s">
        <v>147</v>
      </c>
      <c r="D54" s="55">
        <v>1</v>
      </c>
      <c r="E54" s="48">
        <f t="shared" si="0"/>
        <v>2</v>
      </c>
      <c r="F54" s="55">
        <v>1</v>
      </c>
      <c r="G54" s="48">
        <f t="shared" si="1"/>
        <v>3</v>
      </c>
      <c r="H54" s="57"/>
      <c r="I54" s="58"/>
      <c r="J54" s="54"/>
      <c r="K54" s="58">
        <f t="shared" si="2"/>
        <v>0</v>
      </c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49">
        <f t="shared" si="3"/>
        <v>5</v>
      </c>
      <c r="W54" s="58"/>
      <c r="X54" s="58"/>
      <c r="Y54" s="50">
        <f t="shared" si="4"/>
        <v>95</v>
      </c>
      <c r="Z54" s="50">
        <f t="shared" si="5"/>
        <v>285</v>
      </c>
      <c r="AA54" s="51"/>
    </row>
    <row r="55" spans="1:27" ht="21.75" customHeight="1">
      <c r="A55" s="58">
        <v>49</v>
      </c>
      <c r="B55" s="64"/>
      <c r="C55" s="13" t="s">
        <v>148</v>
      </c>
      <c r="D55" s="55"/>
      <c r="E55" s="48">
        <f t="shared" si="0"/>
        <v>0</v>
      </c>
      <c r="F55" s="55"/>
      <c r="G55" s="48">
        <f t="shared" si="1"/>
        <v>0</v>
      </c>
      <c r="H55" s="57"/>
      <c r="I55" s="58"/>
      <c r="J55" s="54"/>
      <c r="K55" s="58">
        <f t="shared" si="2"/>
        <v>0</v>
      </c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49">
        <f t="shared" si="3"/>
        <v>0</v>
      </c>
      <c r="W55" s="58" t="s">
        <v>280</v>
      </c>
      <c r="X55" s="58">
        <v>5</v>
      </c>
      <c r="Y55" s="50">
        <f t="shared" si="4"/>
        <v>105</v>
      </c>
      <c r="Z55" s="50">
        <f t="shared" si="5"/>
        <v>315</v>
      </c>
      <c r="AA55" s="51"/>
    </row>
    <row r="56" spans="1:27" ht="21.75" customHeight="1">
      <c r="A56" s="58">
        <v>50</v>
      </c>
      <c r="B56" s="64"/>
      <c r="C56" s="13" t="s">
        <v>149</v>
      </c>
      <c r="D56" s="55"/>
      <c r="E56" s="48">
        <f t="shared" si="0"/>
        <v>0</v>
      </c>
      <c r="F56" s="55"/>
      <c r="G56" s="48">
        <f t="shared" si="1"/>
        <v>0</v>
      </c>
      <c r="H56" s="57"/>
      <c r="I56" s="58"/>
      <c r="J56" s="54"/>
      <c r="K56" s="58">
        <f t="shared" si="2"/>
        <v>0</v>
      </c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49">
        <f t="shared" si="3"/>
        <v>0</v>
      </c>
      <c r="W56" s="58"/>
      <c r="X56" s="58"/>
      <c r="Y56" s="50">
        <f t="shared" si="4"/>
        <v>100</v>
      </c>
      <c r="Z56" s="50">
        <f t="shared" si="5"/>
        <v>300</v>
      </c>
      <c r="AA56" s="51"/>
    </row>
    <row r="57" spans="1:27" ht="21.75" customHeight="1">
      <c r="A57" s="58">
        <v>51</v>
      </c>
      <c r="B57" s="64"/>
      <c r="C57" s="13" t="s">
        <v>150</v>
      </c>
      <c r="D57" s="55"/>
      <c r="E57" s="48">
        <f t="shared" si="0"/>
        <v>0</v>
      </c>
      <c r="F57" s="55"/>
      <c r="G57" s="48">
        <f t="shared" si="1"/>
        <v>0</v>
      </c>
      <c r="H57" s="57"/>
      <c r="I57" s="58"/>
      <c r="J57" s="54"/>
      <c r="K57" s="58">
        <f t="shared" si="2"/>
        <v>0</v>
      </c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49">
        <f t="shared" si="3"/>
        <v>0</v>
      </c>
      <c r="W57" s="58"/>
      <c r="X57" s="58"/>
      <c r="Y57" s="50" t="s">
        <v>110</v>
      </c>
      <c r="Z57" s="50" t="e">
        <f t="shared" si="5"/>
        <v>#VALUE!</v>
      </c>
      <c r="AA57" s="51" t="s">
        <v>275</v>
      </c>
    </row>
    <row r="58" spans="1:27" ht="21.75" customHeight="1">
      <c r="A58" s="58">
        <v>52</v>
      </c>
      <c r="B58" s="64"/>
      <c r="C58" s="13" t="s">
        <v>151</v>
      </c>
      <c r="D58" s="55"/>
      <c r="E58" s="48">
        <f t="shared" si="0"/>
        <v>0</v>
      </c>
      <c r="F58" s="55"/>
      <c r="G58" s="48">
        <f t="shared" si="1"/>
        <v>0</v>
      </c>
      <c r="H58" s="57"/>
      <c r="I58" s="58"/>
      <c r="J58" s="54"/>
      <c r="K58" s="58">
        <f t="shared" si="2"/>
        <v>0</v>
      </c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49">
        <f t="shared" si="3"/>
        <v>0</v>
      </c>
      <c r="W58" s="58"/>
      <c r="X58" s="58"/>
      <c r="Y58" s="50">
        <f t="shared" si="4"/>
        <v>100</v>
      </c>
      <c r="Z58" s="50">
        <f t="shared" si="5"/>
        <v>300</v>
      </c>
      <c r="AA58" s="51"/>
    </row>
    <row r="59" spans="1:27" ht="27" customHeight="1">
      <c r="A59" s="58">
        <v>53</v>
      </c>
      <c r="B59" s="64"/>
      <c r="C59" s="13" t="s">
        <v>152</v>
      </c>
      <c r="D59" s="55"/>
      <c r="E59" s="48">
        <f t="shared" si="0"/>
        <v>0</v>
      </c>
      <c r="F59" s="55">
        <v>1</v>
      </c>
      <c r="G59" s="48">
        <f t="shared" si="1"/>
        <v>3</v>
      </c>
      <c r="H59" s="57"/>
      <c r="I59" s="58"/>
      <c r="J59" s="54"/>
      <c r="K59" s="58">
        <f t="shared" si="2"/>
        <v>0</v>
      </c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49">
        <f t="shared" si="3"/>
        <v>3</v>
      </c>
      <c r="W59" s="58"/>
      <c r="X59" s="58"/>
      <c r="Y59" s="50">
        <f t="shared" si="4"/>
        <v>97</v>
      </c>
      <c r="Z59" s="50">
        <f t="shared" si="5"/>
        <v>291</v>
      </c>
      <c r="AA59" s="51"/>
    </row>
    <row r="60" spans="1:27" ht="21.75" customHeight="1">
      <c r="A60" s="58">
        <v>54</v>
      </c>
      <c r="B60" s="64"/>
      <c r="C60" s="13" t="s">
        <v>153</v>
      </c>
      <c r="D60" s="55"/>
      <c r="E60" s="48">
        <f t="shared" si="0"/>
        <v>0</v>
      </c>
      <c r="F60" s="55">
        <v>1</v>
      </c>
      <c r="G60" s="48">
        <f t="shared" si="1"/>
        <v>3</v>
      </c>
      <c r="H60" s="57"/>
      <c r="I60" s="58"/>
      <c r="J60" s="54"/>
      <c r="K60" s="58">
        <f t="shared" si="2"/>
        <v>0</v>
      </c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49">
        <f t="shared" si="3"/>
        <v>3</v>
      </c>
      <c r="W60" s="58"/>
      <c r="X60" s="58"/>
      <c r="Y60" s="50">
        <f t="shared" si="4"/>
        <v>97</v>
      </c>
      <c r="Z60" s="50">
        <f t="shared" si="5"/>
        <v>291</v>
      </c>
      <c r="AA60" s="51"/>
    </row>
    <row r="61" spans="1:27" ht="21.75" customHeight="1">
      <c r="A61" s="58">
        <v>55</v>
      </c>
      <c r="B61" s="64"/>
      <c r="C61" s="13" t="s">
        <v>154</v>
      </c>
      <c r="D61" s="55"/>
      <c r="E61" s="48">
        <f t="shared" si="0"/>
        <v>0</v>
      </c>
      <c r="F61" s="55"/>
      <c r="G61" s="48">
        <f t="shared" si="1"/>
        <v>0</v>
      </c>
      <c r="H61" s="57"/>
      <c r="I61" s="58"/>
      <c r="J61" s="54"/>
      <c r="K61" s="58">
        <f t="shared" si="2"/>
        <v>0</v>
      </c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49">
        <f t="shared" si="3"/>
        <v>0</v>
      </c>
      <c r="W61" s="58"/>
      <c r="X61" s="58"/>
      <c r="Y61" s="50">
        <f t="shared" si="4"/>
        <v>100</v>
      </c>
      <c r="Z61" s="50">
        <f t="shared" si="5"/>
        <v>300</v>
      </c>
      <c r="AA61" s="51"/>
    </row>
    <row r="62" spans="1:27" ht="21.75" customHeight="1">
      <c r="A62" s="58">
        <v>56</v>
      </c>
      <c r="B62" s="64" t="s">
        <v>282</v>
      </c>
      <c r="C62" s="13" t="s">
        <v>155</v>
      </c>
      <c r="D62" s="55"/>
      <c r="E62" s="48">
        <f t="shared" si="0"/>
        <v>0</v>
      </c>
      <c r="F62" s="55">
        <v>2</v>
      </c>
      <c r="G62" s="48">
        <f t="shared" si="1"/>
        <v>6</v>
      </c>
      <c r="H62" s="57"/>
      <c r="I62" s="58"/>
      <c r="J62" s="54"/>
      <c r="K62" s="58">
        <f t="shared" si="2"/>
        <v>0</v>
      </c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49">
        <f t="shared" si="3"/>
        <v>6</v>
      </c>
      <c r="W62" s="58"/>
      <c r="X62" s="58"/>
      <c r="Y62" s="50">
        <f t="shared" si="4"/>
        <v>94</v>
      </c>
      <c r="Z62" s="50">
        <f t="shared" si="5"/>
        <v>282</v>
      </c>
      <c r="AA62" s="51"/>
    </row>
    <row r="63" spans="1:27" ht="21.75" customHeight="1">
      <c r="A63" s="58">
        <v>57</v>
      </c>
      <c r="B63" s="64"/>
      <c r="C63" s="13" t="s">
        <v>156</v>
      </c>
      <c r="D63" s="55"/>
      <c r="E63" s="48">
        <f t="shared" si="0"/>
        <v>0</v>
      </c>
      <c r="F63" s="55"/>
      <c r="G63" s="48">
        <f t="shared" si="1"/>
        <v>0</v>
      </c>
      <c r="H63" s="57"/>
      <c r="I63" s="58"/>
      <c r="J63" s="54"/>
      <c r="K63" s="58">
        <f t="shared" si="2"/>
        <v>0</v>
      </c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49">
        <f t="shared" si="3"/>
        <v>0</v>
      </c>
      <c r="W63" s="58"/>
      <c r="X63" s="58"/>
      <c r="Y63" s="50">
        <f t="shared" si="4"/>
        <v>100</v>
      </c>
      <c r="Z63" s="50">
        <f t="shared" si="5"/>
        <v>300</v>
      </c>
      <c r="AA63" s="51"/>
    </row>
    <row r="64" spans="1:27" ht="21.75" customHeight="1">
      <c r="A64" s="58">
        <v>58</v>
      </c>
      <c r="B64" s="64"/>
      <c r="C64" s="7" t="s">
        <v>92</v>
      </c>
      <c r="D64" s="55"/>
      <c r="E64" s="48">
        <f t="shared" si="0"/>
        <v>0</v>
      </c>
      <c r="F64" s="55"/>
      <c r="G64" s="48">
        <f t="shared" si="1"/>
        <v>0</v>
      </c>
      <c r="H64" s="57"/>
      <c r="I64" s="58"/>
      <c r="J64" s="54"/>
      <c r="K64" s="58">
        <f t="shared" si="2"/>
        <v>0</v>
      </c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49">
        <f t="shared" si="3"/>
        <v>0</v>
      </c>
      <c r="W64" s="58" t="s">
        <v>278</v>
      </c>
      <c r="X64" s="58">
        <v>10</v>
      </c>
      <c r="Y64" s="50">
        <f t="shared" si="4"/>
        <v>110</v>
      </c>
      <c r="Z64" s="50">
        <f t="shared" si="5"/>
        <v>330</v>
      </c>
      <c r="AA64" s="51"/>
    </row>
    <row r="65" spans="1:27" ht="21.75" customHeight="1">
      <c r="A65" s="58">
        <v>59</v>
      </c>
      <c r="B65" s="64"/>
      <c r="C65" s="58" t="s">
        <v>247</v>
      </c>
      <c r="D65" s="55"/>
      <c r="E65" s="48">
        <f t="shared" si="0"/>
        <v>0</v>
      </c>
      <c r="F65" s="55"/>
      <c r="G65" s="48">
        <f t="shared" si="1"/>
        <v>0</v>
      </c>
      <c r="H65" s="57"/>
      <c r="I65" s="58"/>
      <c r="J65" s="54"/>
      <c r="K65" s="58">
        <f t="shared" si="2"/>
        <v>0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49">
        <f t="shared" si="3"/>
        <v>0</v>
      </c>
      <c r="W65" s="52"/>
      <c r="X65" s="58"/>
      <c r="Y65" s="50">
        <f t="shared" si="4"/>
        <v>100</v>
      </c>
      <c r="Z65" s="50" t="s">
        <v>110</v>
      </c>
      <c r="AA65" s="51"/>
    </row>
    <row r="66" spans="1:27" ht="21.75" customHeight="1">
      <c r="A66" s="58">
        <v>60</v>
      </c>
      <c r="B66" s="64"/>
      <c r="C66" s="13" t="s">
        <v>157</v>
      </c>
      <c r="D66" s="55">
        <v>1</v>
      </c>
      <c r="E66" s="48">
        <f t="shared" si="0"/>
        <v>2</v>
      </c>
      <c r="F66" s="55">
        <v>4</v>
      </c>
      <c r="G66" s="48">
        <f t="shared" si="1"/>
        <v>12</v>
      </c>
      <c r="H66" s="57"/>
      <c r="I66" s="58"/>
      <c r="J66" s="54"/>
      <c r="K66" s="58">
        <f t="shared" si="2"/>
        <v>0</v>
      </c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49">
        <f t="shared" si="3"/>
        <v>14</v>
      </c>
      <c r="W66" s="58"/>
      <c r="X66" s="58"/>
      <c r="Y66" s="50">
        <f t="shared" si="4"/>
        <v>86</v>
      </c>
      <c r="Z66" s="50">
        <f t="shared" si="5"/>
        <v>258</v>
      </c>
      <c r="AA66" s="51"/>
    </row>
    <row r="67" spans="1:27" ht="21.75" customHeight="1">
      <c r="A67" s="58">
        <v>61</v>
      </c>
      <c r="B67" s="64"/>
      <c r="C67" s="13" t="s">
        <v>158</v>
      </c>
      <c r="D67" s="55"/>
      <c r="E67" s="48">
        <f t="shared" si="0"/>
        <v>0</v>
      </c>
      <c r="F67" s="55">
        <v>4</v>
      </c>
      <c r="G67" s="48">
        <f t="shared" si="1"/>
        <v>12</v>
      </c>
      <c r="H67" s="57"/>
      <c r="I67" s="58"/>
      <c r="J67" s="54"/>
      <c r="K67" s="58">
        <f t="shared" si="2"/>
        <v>0</v>
      </c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49">
        <f t="shared" si="3"/>
        <v>12</v>
      </c>
      <c r="W67" s="58"/>
      <c r="X67" s="58"/>
      <c r="Y67" s="50">
        <f t="shared" si="4"/>
        <v>88</v>
      </c>
      <c r="Z67" s="50">
        <f t="shared" si="5"/>
        <v>264</v>
      </c>
      <c r="AA67" s="51"/>
    </row>
    <row r="68" spans="1:27" ht="21.75" customHeight="1">
      <c r="A68" s="58">
        <v>62</v>
      </c>
      <c r="B68" s="64"/>
      <c r="C68" s="13" t="s">
        <v>159</v>
      </c>
      <c r="D68" s="55"/>
      <c r="E68" s="48">
        <f t="shared" si="0"/>
        <v>0</v>
      </c>
      <c r="F68" s="55">
        <v>1</v>
      </c>
      <c r="G68" s="48">
        <f t="shared" si="1"/>
        <v>3</v>
      </c>
      <c r="H68" s="57"/>
      <c r="I68" s="58"/>
      <c r="J68" s="54"/>
      <c r="K68" s="58">
        <f t="shared" si="2"/>
        <v>0</v>
      </c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49">
        <f t="shared" si="3"/>
        <v>3</v>
      </c>
      <c r="W68" s="58"/>
      <c r="X68" s="58"/>
      <c r="Y68" s="50">
        <f t="shared" si="4"/>
        <v>97</v>
      </c>
      <c r="Z68" s="50">
        <f t="shared" si="5"/>
        <v>291</v>
      </c>
      <c r="AA68" s="51"/>
    </row>
    <row r="69" spans="1:27" ht="21.75" customHeight="1">
      <c r="A69" s="58">
        <v>63</v>
      </c>
      <c r="B69" s="64"/>
      <c r="C69" s="13" t="s">
        <v>160</v>
      </c>
      <c r="D69" s="55"/>
      <c r="E69" s="48">
        <f t="shared" si="0"/>
        <v>0</v>
      </c>
      <c r="F69" s="55">
        <v>1</v>
      </c>
      <c r="G69" s="48">
        <f t="shared" si="1"/>
        <v>3</v>
      </c>
      <c r="H69" s="57"/>
      <c r="I69" s="58"/>
      <c r="J69" s="54"/>
      <c r="K69" s="58">
        <f t="shared" si="2"/>
        <v>0</v>
      </c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49">
        <f t="shared" si="3"/>
        <v>3</v>
      </c>
      <c r="W69" s="58"/>
      <c r="X69" s="58"/>
      <c r="Y69" s="50">
        <f t="shared" si="4"/>
        <v>97</v>
      </c>
      <c r="Z69" s="50">
        <f t="shared" si="5"/>
        <v>291</v>
      </c>
      <c r="AA69" s="51"/>
    </row>
    <row r="70" spans="1:27" ht="21.75" customHeight="1">
      <c r="A70" s="58">
        <v>64</v>
      </c>
      <c r="B70" s="64"/>
      <c r="C70" s="7" t="s">
        <v>161</v>
      </c>
      <c r="D70" s="55"/>
      <c r="E70" s="48">
        <f t="shared" si="0"/>
        <v>0</v>
      </c>
      <c r="F70" s="55"/>
      <c r="G70" s="48">
        <f t="shared" si="1"/>
        <v>0</v>
      </c>
      <c r="H70" s="14"/>
      <c r="I70" s="58"/>
      <c r="J70" s="54"/>
      <c r="K70" s="58">
        <f t="shared" si="2"/>
        <v>0</v>
      </c>
      <c r="L70" s="58"/>
      <c r="M70" s="58"/>
      <c r="N70" s="14"/>
      <c r="O70" s="58"/>
      <c r="P70" s="58"/>
      <c r="Q70" s="58"/>
      <c r="R70" s="58"/>
      <c r="S70" s="58"/>
      <c r="T70" s="58"/>
      <c r="U70" s="58"/>
      <c r="V70" s="49">
        <f t="shared" si="3"/>
        <v>0</v>
      </c>
      <c r="W70" s="58"/>
      <c r="X70" s="58"/>
      <c r="Y70" s="50">
        <f t="shared" si="4"/>
        <v>100</v>
      </c>
      <c r="Z70" s="50">
        <f t="shared" si="5"/>
        <v>300</v>
      </c>
      <c r="AA70" s="51"/>
    </row>
    <row r="71" spans="1:27" ht="21.75" customHeight="1">
      <c r="A71" s="58">
        <v>65</v>
      </c>
      <c r="B71" s="64"/>
      <c r="C71" s="7" t="s">
        <v>162</v>
      </c>
      <c r="D71" s="55"/>
      <c r="E71" s="48">
        <f t="shared" si="0"/>
        <v>0</v>
      </c>
      <c r="F71" s="55">
        <v>2</v>
      </c>
      <c r="G71" s="48">
        <f t="shared" si="1"/>
        <v>6</v>
      </c>
      <c r="H71" s="57"/>
      <c r="I71" s="58"/>
      <c r="J71" s="54"/>
      <c r="K71" s="58">
        <f t="shared" si="2"/>
        <v>0</v>
      </c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49">
        <f t="shared" si="3"/>
        <v>6</v>
      </c>
      <c r="W71" s="58"/>
      <c r="X71" s="58"/>
      <c r="Y71" s="50">
        <f t="shared" si="4"/>
        <v>94</v>
      </c>
      <c r="Z71" s="50">
        <f t="shared" si="5"/>
        <v>282</v>
      </c>
      <c r="AA71" s="51"/>
    </row>
    <row r="72" spans="1:27" ht="21.75" customHeight="1">
      <c r="A72" s="58">
        <v>66</v>
      </c>
      <c r="B72" s="64"/>
      <c r="C72" s="7" t="s">
        <v>80</v>
      </c>
      <c r="D72" s="55"/>
      <c r="E72" s="48">
        <f t="shared" si="0"/>
        <v>0</v>
      </c>
      <c r="F72" s="55"/>
      <c r="G72" s="48">
        <f t="shared" si="1"/>
        <v>0</v>
      </c>
      <c r="H72" s="57"/>
      <c r="I72" s="58"/>
      <c r="J72" s="54"/>
      <c r="K72" s="58">
        <f t="shared" si="2"/>
        <v>0</v>
      </c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49">
        <f t="shared" si="3"/>
        <v>0</v>
      </c>
      <c r="W72" s="58"/>
      <c r="X72" s="58"/>
      <c r="Y72" s="50">
        <f t="shared" si="4"/>
        <v>100</v>
      </c>
      <c r="Z72" s="50">
        <f t="shared" si="5"/>
        <v>300</v>
      </c>
      <c r="AA72" s="51"/>
    </row>
    <row r="73" spans="1:27" ht="21.75" customHeight="1">
      <c r="A73" s="58">
        <v>67</v>
      </c>
      <c r="B73" s="64"/>
      <c r="C73" s="13" t="s">
        <v>81</v>
      </c>
      <c r="D73" s="55"/>
      <c r="E73" s="48">
        <f t="shared" si="0"/>
        <v>0</v>
      </c>
      <c r="F73" s="55"/>
      <c r="G73" s="48">
        <f t="shared" si="1"/>
        <v>0</v>
      </c>
      <c r="H73" s="57"/>
      <c r="I73" s="58"/>
      <c r="J73" s="54"/>
      <c r="K73" s="58">
        <f t="shared" si="2"/>
        <v>0</v>
      </c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49">
        <f t="shared" si="3"/>
        <v>0</v>
      </c>
      <c r="W73" s="58"/>
      <c r="X73" s="58"/>
      <c r="Y73" s="50">
        <f>100-V73+X73</f>
        <v>100</v>
      </c>
      <c r="Z73" s="50">
        <f t="shared" si="5"/>
        <v>300</v>
      </c>
      <c r="AA73" s="51"/>
    </row>
    <row r="74" spans="1:27" ht="21.75" customHeight="1">
      <c r="A74" s="58">
        <v>68</v>
      </c>
      <c r="B74" s="64"/>
      <c r="C74" s="7" t="s">
        <v>82</v>
      </c>
      <c r="D74" s="55">
        <v>1</v>
      </c>
      <c r="E74" s="48">
        <f t="shared" si="0"/>
        <v>2</v>
      </c>
      <c r="F74" s="55"/>
      <c r="G74" s="48">
        <f t="shared" si="1"/>
        <v>0</v>
      </c>
      <c r="H74" s="57"/>
      <c r="I74" s="58"/>
      <c r="J74" s="54"/>
      <c r="K74" s="58">
        <f t="shared" si="2"/>
        <v>0</v>
      </c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49">
        <f t="shared" si="3"/>
        <v>2</v>
      </c>
      <c r="W74" s="58"/>
      <c r="X74" s="58"/>
      <c r="Y74" s="50">
        <f>100-V74+X74</f>
        <v>98</v>
      </c>
      <c r="Z74" s="50">
        <f t="shared" si="5"/>
        <v>294</v>
      </c>
      <c r="AA74" s="51"/>
    </row>
    <row r="75" spans="1:27" ht="21.75" customHeight="1">
      <c r="A75" s="58">
        <v>69</v>
      </c>
      <c r="B75" s="64"/>
      <c r="C75" s="7" t="s">
        <v>47</v>
      </c>
      <c r="D75" s="55"/>
      <c r="E75" s="48">
        <f t="shared" si="0"/>
        <v>0</v>
      </c>
      <c r="F75" s="55">
        <v>1</v>
      </c>
      <c r="G75" s="48">
        <f t="shared" si="1"/>
        <v>3</v>
      </c>
      <c r="H75" s="57"/>
      <c r="I75" s="58"/>
      <c r="J75" s="54"/>
      <c r="K75" s="58">
        <f t="shared" si="2"/>
        <v>0</v>
      </c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49">
        <f aca="true" t="shared" si="8" ref="V75:V137">E75+G75+I75+K75+M75+O75+Q75+S75+U75</f>
        <v>3</v>
      </c>
      <c r="W75" s="58"/>
      <c r="X75" s="58"/>
      <c r="Y75" s="50">
        <f>100-V75+X75</f>
        <v>97</v>
      </c>
      <c r="Z75" s="50">
        <f aca="true" t="shared" si="9" ref="Z75:Z137">Y75*3</f>
        <v>291</v>
      </c>
      <c r="AA75" s="51"/>
    </row>
    <row r="76" spans="1:27" ht="29.25" customHeight="1">
      <c r="A76" s="58">
        <v>70</v>
      </c>
      <c r="B76" s="64"/>
      <c r="C76" s="7" t="s">
        <v>38</v>
      </c>
      <c r="D76" s="55"/>
      <c r="E76" s="48">
        <f aca="true" t="shared" si="10" ref="E76:E138">D76*2</f>
        <v>0</v>
      </c>
      <c r="F76" s="55">
        <v>3</v>
      </c>
      <c r="G76" s="48">
        <f aca="true" t="shared" si="11" ref="G76:G138">F76*3</f>
        <v>9</v>
      </c>
      <c r="H76" s="57"/>
      <c r="I76" s="58"/>
      <c r="J76" s="54">
        <v>1</v>
      </c>
      <c r="K76" s="58">
        <f t="shared" si="2"/>
        <v>8</v>
      </c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49">
        <f t="shared" si="8"/>
        <v>17</v>
      </c>
      <c r="W76" s="58"/>
      <c r="X76" s="58"/>
      <c r="Y76" s="50">
        <f aca="true" t="shared" si="12" ref="Y76:Y135">100-V76+X76</f>
        <v>83</v>
      </c>
      <c r="Z76" s="50">
        <f t="shared" si="9"/>
        <v>249</v>
      </c>
      <c r="AA76" s="51"/>
    </row>
    <row r="77" spans="1:27" ht="21.75" customHeight="1">
      <c r="A77" s="58">
        <v>71</v>
      </c>
      <c r="B77" s="64"/>
      <c r="C77" s="7" t="s">
        <v>83</v>
      </c>
      <c r="D77" s="55"/>
      <c r="E77" s="48">
        <f t="shared" si="10"/>
        <v>0</v>
      </c>
      <c r="F77" s="55">
        <v>1</v>
      </c>
      <c r="G77" s="48">
        <f t="shared" si="11"/>
        <v>3</v>
      </c>
      <c r="H77" s="57"/>
      <c r="I77" s="58"/>
      <c r="J77" s="54"/>
      <c r="K77" s="58">
        <f t="shared" si="2"/>
        <v>0</v>
      </c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49">
        <f t="shared" si="8"/>
        <v>3</v>
      </c>
      <c r="W77" s="58"/>
      <c r="X77" s="58"/>
      <c r="Y77" s="50">
        <f t="shared" si="12"/>
        <v>97</v>
      </c>
      <c r="Z77" s="50">
        <f t="shared" si="9"/>
        <v>291</v>
      </c>
      <c r="AA77" s="51"/>
    </row>
    <row r="78" spans="1:27" ht="21.75" customHeight="1">
      <c r="A78" s="58">
        <v>72</v>
      </c>
      <c r="B78" s="64"/>
      <c r="C78" s="7" t="s">
        <v>40</v>
      </c>
      <c r="D78" s="55"/>
      <c r="E78" s="48">
        <f t="shared" si="10"/>
        <v>0</v>
      </c>
      <c r="F78" s="55">
        <v>1</v>
      </c>
      <c r="G78" s="48">
        <f t="shared" si="11"/>
        <v>3</v>
      </c>
      <c r="H78" s="57"/>
      <c r="I78" s="58"/>
      <c r="J78" s="54"/>
      <c r="K78" s="58">
        <f t="shared" si="2"/>
        <v>0</v>
      </c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49">
        <f t="shared" si="8"/>
        <v>3</v>
      </c>
      <c r="W78" s="58"/>
      <c r="X78" s="58"/>
      <c r="Y78" s="50">
        <f t="shared" si="12"/>
        <v>97</v>
      </c>
      <c r="Z78" s="50">
        <f t="shared" si="9"/>
        <v>291</v>
      </c>
      <c r="AA78" s="51"/>
    </row>
    <row r="79" spans="1:27" ht="21.75" customHeight="1">
      <c r="A79" s="58">
        <v>73</v>
      </c>
      <c r="B79" s="64"/>
      <c r="C79" s="7" t="s">
        <v>41</v>
      </c>
      <c r="D79" s="55"/>
      <c r="E79" s="48">
        <f t="shared" si="10"/>
        <v>0</v>
      </c>
      <c r="F79" s="55"/>
      <c r="G79" s="48">
        <f t="shared" si="11"/>
        <v>0</v>
      </c>
      <c r="H79" s="57"/>
      <c r="I79" s="58"/>
      <c r="J79" s="54"/>
      <c r="K79" s="58">
        <f aca="true" t="shared" si="13" ref="K79:K116">J79*8</f>
        <v>0</v>
      </c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49">
        <f t="shared" si="8"/>
        <v>0</v>
      </c>
      <c r="W79" s="58"/>
      <c r="X79" s="58"/>
      <c r="Y79" s="50">
        <f t="shared" si="12"/>
        <v>100</v>
      </c>
      <c r="Z79" s="50">
        <f t="shared" si="9"/>
        <v>300</v>
      </c>
      <c r="AA79" s="51"/>
    </row>
    <row r="80" spans="1:27" ht="21.75" customHeight="1">
      <c r="A80" s="58">
        <v>74</v>
      </c>
      <c r="B80" s="64"/>
      <c r="C80" s="7" t="s">
        <v>84</v>
      </c>
      <c r="D80" s="55">
        <v>1</v>
      </c>
      <c r="E80" s="48">
        <f t="shared" si="10"/>
        <v>2</v>
      </c>
      <c r="F80" s="55">
        <v>4</v>
      </c>
      <c r="G80" s="48">
        <f t="shared" si="11"/>
        <v>12</v>
      </c>
      <c r="H80" s="46"/>
      <c r="I80" s="58"/>
      <c r="J80" s="54"/>
      <c r="K80" s="58">
        <f t="shared" si="13"/>
        <v>0</v>
      </c>
      <c r="L80" s="58"/>
      <c r="M80" s="58"/>
      <c r="N80" s="14"/>
      <c r="O80" s="58"/>
      <c r="P80" s="58"/>
      <c r="Q80" s="58"/>
      <c r="R80" s="58"/>
      <c r="S80" s="58"/>
      <c r="T80" s="58"/>
      <c r="U80" s="58"/>
      <c r="V80" s="49">
        <f t="shared" si="8"/>
        <v>14</v>
      </c>
      <c r="X80" s="58"/>
      <c r="Y80" s="50">
        <f t="shared" si="12"/>
        <v>86</v>
      </c>
      <c r="Z80" s="50">
        <f t="shared" si="9"/>
        <v>258</v>
      </c>
      <c r="AA80" s="51"/>
    </row>
    <row r="81" spans="1:27" ht="21.75" customHeight="1">
      <c r="A81" s="58">
        <v>75</v>
      </c>
      <c r="B81" s="64" t="s">
        <v>282</v>
      </c>
      <c r="C81" s="13" t="s">
        <v>72</v>
      </c>
      <c r="D81" s="55"/>
      <c r="E81" s="48">
        <f t="shared" si="10"/>
        <v>0</v>
      </c>
      <c r="F81" s="55"/>
      <c r="G81" s="48">
        <f t="shared" si="11"/>
        <v>0</v>
      </c>
      <c r="H81" s="57"/>
      <c r="I81" s="58"/>
      <c r="J81" s="54"/>
      <c r="K81" s="58">
        <f t="shared" si="13"/>
        <v>0</v>
      </c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49">
        <f t="shared" si="8"/>
        <v>0</v>
      </c>
      <c r="W81" s="58"/>
      <c r="X81" s="58"/>
      <c r="Y81" s="50">
        <f t="shared" si="12"/>
        <v>100</v>
      </c>
      <c r="Z81" s="50">
        <f t="shared" si="9"/>
        <v>300</v>
      </c>
      <c r="AA81" s="51"/>
    </row>
    <row r="82" spans="1:27" ht="21.75" customHeight="1">
      <c r="A82" s="58">
        <v>76</v>
      </c>
      <c r="B82" s="64"/>
      <c r="C82" s="7" t="s">
        <v>163</v>
      </c>
      <c r="D82" s="55"/>
      <c r="E82" s="48">
        <f t="shared" si="10"/>
        <v>0</v>
      </c>
      <c r="F82" s="55">
        <v>6</v>
      </c>
      <c r="G82" s="48">
        <f t="shared" si="11"/>
        <v>18</v>
      </c>
      <c r="H82" s="57"/>
      <c r="I82" s="58"/>
      <c r="J82" s="54"/>
      <c r="K82" s="58">
        <f t="shared" si="13"/>
        <v>0</v>
      </c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49">
        <f t="shared" si="8"/>
        <v>18</v>
      </c>
      <c r="W82" s="58"/>
      <c r="X82" s="58"/>
      <c r="Y82" s="50">
        <f t="shared" si="12"/>
        <v>82</v>
      </c>
      <c r="Z82" s="50">
        <f t="shared" si="9"/>
        <v>246</v>
      </c>
      <c r="AA82" s="51"/>
    </row>
    <row r="83" spans="1:27" ht="21.75" customHeight="1">
      <c r="A83" s="58">
        <v>77</v>
      </c>
      <c r="B83" s="64"/>
      <c r="C83" s="13" t="s">
        <v>164</v>
      </c>
      <c r="D83" s="55"/>
      <c r="E83" s="48">
        <f t="shared" si="10"/>
        <v>0</v>
      </c>
      <c r="F83" s="55"/>
      <c r="G83" s="48">
        <f t="shared" si="11"/>
        <v>0</v>
      </c>
      <c r="H83" s="57"/>
      <c r="I83" s="58"/>
      <c r="J83" s="54">
        <v>1</v>
      </c>
      <c r="K83" s="58">
        <f t="shared" si="13"/>
        <v>8</v>
      </c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49">
        <f t="shared" si="8"/>
        <v>8</v>
      </c>
      <c r="W83" s="58"/>
      <c r="X83" s="58"/>
      <c r="Y83" s="50">
        <f t="shared" si="12"/>
        <v>92</v>
      </c>
      <c r="Z83" s="50">
        <f t="shared" si="9"/>
        <v>276</v>
      </c>
      <c r="AA83" s="51"/>
    </row>
    <row r="84" spans="1:27" ht="21.75" customHeight="1">
      <c r="A84" s="58">
        <v>78</v>
      </c>
      <c r="B84" s="64"/>
      <c r="C84" s="7" t="s">
        <v>165</v>
      </c>
      <c r="D84" s="55"/>
      <c r="E84" s="48">
        <f t="shared" si="10"/>
        <v>0</v>
      </c>
      <c r="F84" s="55"/>
      <c r="G84" s="48">
        <f t="shared" si="11"/>
        <v>0</v>
      </c>
      <c r="H84" s="52"/>
      <c r="I84" s="58"/>
      <c r="J84" s="54"/>
      <c r="K84" s="58">
        <f t="shared" si="13"/>
        <v>0</v>
      </c>
      <c r="L84" s="58"/>
      <c r="M84" s="58"/>
      <c r="N84" s="14"/>
      <c r="O84" s="58"/>
      <c r="P84" s="58"/>
      <c r="Q84" s="58"/>
      <c r="R84" s="58"/>
      <c r="S84" s="58"/>
      <c r="T84" s="58"/>
      <c r="U84" s="58"/>
      <c r="V84" s="49">
        <f t="shared" si="8"/>
        <v>0</v>
      </c>
      <c r="W84" s="58"/>
      <c r="X84" s="58"/>
      <c r="Y84" s="50">
        <f t="shared" si="12"/>
        <v>100</v>
      </c>
      <c r="Z84" s="50">
        <f t="shared" si="9"/>
        <v>300</v>
      </c>
      <c r="AA84" s="15"/>
    </row>
    <row r="85" spans="1:27" ht="21.75" customHeight="1">
      <c r="A85" s="58">
        <v>79</v>
      </c>
      <c r="B85" s="64"/>
      <c r="C85" s="7" t="s">
        <v>166</v>
      </c>
      <c r="D85" s="55"/>
      <c r="E85" s="48">
        <f t="shared" si="10"/>
        <v>0</v>
      </c>
      <c r="F85" s="55">
        <v>1</v>
      </c>
      <c r="G85" s="48">
        <f t="shared" si="11"/>
        <v>3</v>
      </c>
      <c r="H85" s="57"/>
      <c r="I85" s="58"/>
      <c r="J85" s="54"/>
      <c r="K85" s="58">
        <f t="shared" si="13"/>
        <v>0</v>
      </c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49">
        <f t="shared" si="8"/>
        <v>3</v>
      </c>
      <c r="W85" s="58"/>
      <c r="X85" s="58"/>
      <c r="Y85" s="50">
        <f t="shared" si="12"/>
        <v>97</v>
      </c>
      <c r="Z85" s="50">
        <f t="shared" si="9"/>
        <v>291</v>
      </c>
      <c r="AA85" s="51"/>
    </row>
    <row r="86" spans="1:27" ht="21.75" customHeight="1">
      <c r="A86" s="58">
        <v>80</v>
      </c>
      <c r="B86" s="64"/>
      <c r="C86" s="7" t="s">
        <v>167</v>
      </c>
      <c r="D86" s="55"/>
      <c r="E86" s="48">
        <f t="shared" si="10"/>
        <v>0</v>
      </c>
      <c r="F86" s="55"/>
      <c r="G86" s="48">
        <f t="shared" si="11"/>
        <v>0</v>
      </c>
      <c r="H86" s="57"/>
      <c r="I86" s="58"/>
      <c r="J86" s="54"/>
      <c r="K86" s="58">
        <f t="shared" si="13"/>
        <v>0</v>
      </c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49">
        <f t="shared" si="8"/>
        <v>0</v>
      </c>
      <c r="W86" s="58"/>
      <c r="X86" s="58"/>
      <c r="Y86" s="50">
        <f t="shared" si="12"/>
        <v>100</v>
      </c>
      <c r="Z86" s="50">
        <f t="shared" si="9"/>
        <v>300</v>
      </c>
      <c r="AA86" s="15"/>
    </row>
    <row r="87" spans="1:27" ht="21.75" customHeight="1">
      <c r="A87" s="58">
        <v>81</v>
      </c>
      <c r="B87" s="64"/>
      <c r="C87" s="7" t="s">
        <v>168</v>
      </c>
      <c r="D87" s="55"/>
      <c r="E87" s="48">
        <f t="shared" si="10"/>
        <v>0</v>
      </c>
      <c r="F87" s="55"/>
      <c r="G87" s="48">
        <f t="shared" si="11"/>
        <v>0</v>
      </c>
      <c r="H87" s="57"/>
      <c r="I87" s="58"/>
      <c r="J87" s="54"/>
      <c r="K87" s="58">
        <f t="shared" si="13"/>
        <v>0</v>
      </c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49">
        <f t="shared" si="8"/>
        <v>0</v>
      </c>
      <c r="W87" s="58"/>
      <c r="X87" s="58"/>
      <c r="Y87" s="50">
        <f t="shared" si="12"/>
        <v>100</v>
      </c>
      <c r="Z87" s="50">
        <f t="shared" si="9"/>
        <v>300</v>
      </c>
      <c r="AA87" s="51"/>
    </row>
    <row r="88" spans="1:27" ht="21.75" customHeight="1">
      <c r="A88" s="58">
        <v>82</v>
      </c>
      <c r="B88" s="64"/>
      <c r="C88" s="7" t="s">
        <v>169</v>
      </c>
      <c r="D88" s="55"/>
      <c r="E88" s="48">
        <f t="shared" si="10"/>
        <v>0</v>
      </c>
      <c r="F88" s="55">
        <v>1</v>
      </c>
      <c r="G88" s="48">
        <f t="shared" si="11"/>
        <v>3</v>
      </c>
      <c r="H88" s="57"/>
      <c r="I88" s="58"/>
      <c r="J88" s="54"/>
      <c r="K88" s="58">
        <f t="shared" si="13"/>
        <v>0</v>
      </c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49">
        <f t="shared" si="8"/>
        <v>3</v>
      </c>
      <c r="W88" s="58"/>
      <c r="X88" s="58"/>
      <c r="Y88" s="50">
        <f t="shared" si="12"/>
        <v>97</v>
      </c>
      <c r="Z88" s="50">
        <f t="shared" si="9"/>
        <v>291</v>
      </c>
      <c r="AA88" s="51"/>
    </row>
    <row r="89" spans="1:27" ht="21.75" customHeight="1">
      <c r="A89" s="58">
        <v>83</v>
      </c>
      <c r="B89" s="64"/>
      <c r="C89" s="7" t="s">
        <v>170</v>
      </c>
      <c r="D89" s="55"/>
      <c r="E89" s="48">
        <f t="shared" si="10"/>
        <v>0</v>
      </c>
      <c r="F89" s="55">
        <v>5</v>
      </c>
      <c r="G89" s="48">
        <f t="shared" si="11"/>
        <v>15</v>
      </c>
      <c r="H89" s="57"/>
      <c r="I89" s="58"/>
      <c r="J89" s="54"/>
      <c r="K89" s="58">
        <f t="shared" si="13"/>
        <v>0</v>
      </c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49">
        <f t="shared" si="8"/>
        <v>15</v>
      </c>
      <c r="W89" s="58"/>
      <c r="X89" s="58"/>
      <c r="Y89" s="50">
        <f t="shared" si="12"/>
        <v>85</v>
      </c>
      <c r="Z89" s="50">
        <f t="shared" si="9"/>
        <v>255</v>
      </c>
      <c r="AA89" s="51"/>
    </row>
    <row r="90" spans="1:27" ht="21.75" customHeight="1">
      <c r="A90" s="58">
        <v>84</v>
      </c>
      <c r="B90" s="64"/>
      <c r="C90" s="13" t="s">
        <v>108</v>
      </c>
      <c r="D90" s="55"/>
      <c r="E90" s="48">
        <f t="shared" si="10"/>
        <v>0</v>
      </c>
      <c r="F90" s="55"/>
      <c r="G90" s="48">
        <f t="shared" si="11"/>
        <v>0</v>
      </c>
      <c r="H90" s="57"/>
      <c r="I90" s="58"/>
      <c r="J90" s="54"/>
      <c r="K90" s="58">
        <f t="shared" si="13"/>
        <v>0</v>
      </c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49">
        <f t="shared" si="8"/>
        <v>0</v>
      </c>
      <c r="W90" s="58"/>
      <c r="X90" s="58"/>
      <c r="Y90" s="50">
        <f t="shared" si="12"/>
        <v>100</v>
      </c>
      <c r="Z90" s="50">
        <f t="shared" si="9"/>
        <v>300</v>
      </c>
      <c r="AA90" s="51"/>
    </row>
    <row r="91" spans="1:27" ht="21.75" customHeight="1">
      <c r="A91" s="58">
        <v>85</v>
      </c>
      <c r="B91" s="64"/>
      <c r="C91" s="13" t="s">
        <v>109</v>
      </c>
      <c r="D91" s="55"/>
      <c r="E91" s="48">
        <f t="shared" si="10"/>
        <v>0</v>
      </c>
      <c r="F91" s="55">
        <v>1</v>
      </c>
      <c r="G91" s="48">
        <f t="shared" si="11"/>
        <v>3</v>
      </c>
      <c r="H91" s="57"/>
      <c r="I91" s="58"/>
      <c r="J91" s="54"/>
      <c r="K91" s="58">
        <f t="shared" si="13"/>
        <v>0</v>
      </c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49">
        <f t="shared" si="8"/>
        <v>3</v>
      </c>
      <c r="W91" s="58"/>
      <c r="X91" s="58"/>
      <c r="Y91" s="50" t="s">
        <v>270</v>
      </c>
      <c r="Z91" s="50" t="e">
        <f t="shared" si="9"/>
        <v>#VALUE!</v>
      </c>
      <c r="AA91" s="51" t="s">
        <v>271</v>
      </c>
    </row>
    <row r="92" spans="1:27" ht="21.75" customHeight="1">
      <c r="A92" s="58">
        <v>86</v>
      </c>
      <c r="B92" s="64"/>
      <c r="C92" s="7" t="s">
        <v>222</v>
      </c>
      <c r="D92" s="55"/>
      <c r="E92" s="48">
        <f t="shared" si="10"/>
        <v>0</v>
      </c>
      <c r="F92" s="55"/>
      <c r="G92" s="48">
        <f t="shared" si="11"/>
        <v>0</v>
      </c>
      <c r="H92" s="57"/>
      <c r="I92" s="58"/>
      <c r="J92" s="54"/>
      <c r="K92" s="58">
        <f t="shared" si="13"/>
        <v>0</v>
      </c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49">
        <f t="shared" si="8"/>
        <v>0</v>
      </c>
      <c r="W92" s="58"/>
      <c r="X92" s="58"/>
      <c r="Y92" s="50">
        <f t="shared" si="12"/>
        <v>100</v>
      </c>
      <c r="Z92" s="50">
        <f t="shared" si="9"/>
        <v>300</v>
      </c>
      <c r="AA92" s="51"/>
    </row>
    <row r="93" spans="1:27" ht="21.75" customHeight="1">
      <c r="A93" s="58">
        <v>87</v>
      </c>
      <c r="B93" s="64"/>
      <c r="C93" s="58" t="s">
        <v>253</v>
      </c>
      <c r="D93" s="55"/>
      <c r="E93" s="48">
        <f t="shared" si="10"/>
        <v>0</v>
      </c>
      <c r="F93" s="55"/>
      <c r="G93" s="48">
        <f t="shared" si="11"/>
        <v>0</v>
      </c>
      <c r="H93" s="57"/>
      <c r="I93" s="58"/>
      <c r="J93" s="54"/>
      <c r="K93" s="58">
        <f t="shared" si="13"/>
        <v>0</v>
      </c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49">
        <f t="shared" si="8"/>
        <v>0</v>
      </c>
      <c r="W93" s="58"/>
      <c r="X93" s="58"/>
      <c r="Y93" s="50">
        <f t="shared" si="12"/>
        <v>100</v>
      </c>
      <c r="Z93" s="50"/>
      <c r="AA93" s="51"/>
    </row>
    <row r="94" spans="1:27" ht="21.75" customHeight="1">
      <c r="A94" s="58">
        <v>88</v>
      </c>
      <c r="B94" s="64"/>
      <c r="C94" s="7" t="s">
        <v>241</v>
      </c>
      <c r="D94" s="55"/>
      <c r="E94" s="48">
        <f t="shared" si="10"/>
        <v>0</v>
      </c>
      <c r="F94" s="55">
        <v>4</v>
      </c>
      <c r="G94" s="48">
        <f t="shared" si="11"/>
        <v>12</v>
      </c>
      <c r="H94" s="57"/>
      <c r="I94" s="58"/>
      <c r="J94" s="54"/>
      <c r="K94" s="58">
        <f t="shared" si="13"/>
        <v>0</v>
      </c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49">
        <f t="shared" si="8"/>
        <v>12</v>
      </c>
      <c r="W94" s="58"/>
      <c r="X94" s="58"/>
      <c r="Y94" s="50">
        <f t="shared" si="12"/>
        <v>88</v>
      </c>
      <c r="Z94" s="50">
        <f t="shared" si="9"/>
        <v>264</v>
      </c>
      <c r="AA94" s="51"/>
    </row>
    <row r="95" spans="1:27" ht="21.75" customHeight="1">
      <c r="A95" s="58">
        <v>89</v>
      </c>
      <c r="B95" s="64"/>
      <c r="C95" s="7" t="s">
        <v>217</v>
      </c>
      <c r="D95" s="55"/>
      <c r="E95" s="48">
        <f>D95*2</f>
        <v>0</v>
      </c>
      <c r="F95" s="55"/>
      <c r="G95" s="48">
        <f>F95*3</f>
        <v>0</v>
      </c>
      <c r="H95" s="57"/>
      <c r="I95" s="58"/>
      <c r="J95" s="54"/>
      <c r="K95" s="58">
        <f>J95*8</f>
        <v>0</v>
      </c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49">
        <f>E95+G95+I95+K95+M95+O95+Q95+S95+U95</f>
        <v>0</v>
      </c>
      <c r="W95" s="22"/>
      <c r="X95" s="58"/>
      <c r="Y95" s="50">
        <f>100-V95+X95</f>
        <v>100</v>
      </c>
      <c r="Z95" s="50">
        <f>Y95*3</f>
        <v>300</v>
      </c>
      <c r="AA95" s="51"/>
    </row>
    <row r="96" spans="1:27" ht="21.75" customHeight="1">
      <c r="A96" s="58">
        <v>90</v>
      </c>
      <c r="B96" s="63" t="s">
        <v>101</v>
      </c>
      <c r="C96" s="7" t="s">
        <v>242</v>
      </c>
      <c r="D96" s="55"/>
      <c r="E96" s="48">
        <f t="shared" si="10"/>
        <v>0</v>
      </c>
      <c r="F96" s="55"/>
      <c r="G96" s="48">
        <f t="shared" si="11"/>
        <v>0</v>
      </c>
      <c r="H96" s="57"/>
      <c r="I96" s="58"/>
      <c r="J96" s="54"/>
      <c r="K96" s="58">
        <f t="shared" si="13"/>
        <v>0</v>
      </c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49">
        <f t="shared" si="8"/>
        <v>0</v>
      </c>
      <c r="W96" s="63" t="s">
        <v>274</v>
      </c>
      <c r="X96" s="58">
        <v>1</v>
      </c>
      <c r="Y96" s="50">
        <f t="shared" si="12"/>
        <v>101</v>
      </c>
      <c r="Z96" s="50">
        <f t="shared" si="9"/>
        <v>303</v>
      </c>
      <c r="AA96" s="51"/>
    </row>
    <row r="97" spans="1:27" ht="21.75" customHeight="1">
      <c r="A97" s="58">
        <v>91</v>
      </c>
      <c r="B97" s="63"/>
      <c r="C97" s="7" t="s">
        <v>171</v>
      </c>
      <c r="D97" s="55"/>
      <c r="E97" s="48">
        <f t="shared" si="10"/>
        <v>0</v>
      </c>
      <c r="F97" s="55"/>
      <c r="G97" s="48">
        <f t="shared" si="11"/>
        <v>0</v>
      </c>
      <c r="H97" s="57"/>
      <c r="I97" s="58"/>
      <c r="J97" s="54"/>
      <c r="K97" s="58">
        <f t="shared" si="13"/>
        <v>0</v>
      </c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49">
        <f>E97+G97+I97+K97+M97+O97+Q97+S97+U97</f>
        <v>0</v>
      </c>
      <c r="W97" s="63"/>
      <c r="X97" s="58">
        <v>1</v>
      </c>
      <c r="Y97" s="50">
        <f t="shared" si="12"/>
        <v>101</v>
      </c>
      <c r="Z97" s="50">
        <f t="shared" si="9"/>
        <v>303</v>
      </c>
      <c r="AA97" s="17"/>
    </row>
    <row r="98" spans="1:27" ht="27" customHeight="1">
      <c r="A98" s="58">
        <v>92</v>
      </c>
      <c r="B98" s="63"/>
      <c r="C98" s="7" t="s">
        <v>172</v>
      </c>
      <c r="D98" s="55"/>
      <c r="E98" s="48">
        <f t="shared" si="10"/>
        <v>0</v>
      </c>
      <c r="F98" s="55"/>
      <c r="G98" s="48">
        <f t="shared" si="11"/>
        <v>0</v>
      </c>
      <c r="H98" s="57"/>
      <c r="I98" s="58"/>
      <c r="J98" s="54"/>
      <c r="K98" s="58">
        <f t="shared" si="13"/>
        <v>0</v>
      </c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49">
        <f>E98+G98+I98+K98+M98+O98+Q98+S98+U98</f>
        <v>0</v>
      </c>
      <c r="W98" s="63"/>
      <c r="X98" s="58">
        <v>1</v>
      </c>
      <c r="Y98" s="50">
        <f t="shared" si="12"/>
        <v>101</v>
      </c>
      <c r="Z98" s="50">
        <f t="shared" si="9"/>
        <v>303</v>
      </c>
      <c r="AA98" s="17"/>
    </row>
    <row r="99" spans="1:27" ht="21.75" customHeight="1">
      <c r="A99" s="58">
        <v>93</v>
      </c>
      <c r="B99" s="63"/>
      <c r="C99" s="7" t="s">
        <v>48</v>
      </c>
      <c r="D99" s="55"/>
      <c r="E99" s="48">
        <f t="shared" si="10"/>
        <v>0</v>
      </c>
      <c r="F99" s="55"/>
      <c r="G99" s="48">
        <f t="shared" si="11"/>
        <v>0</v>
      </c>
      <c r="H99" s="57"/>
      <c r="I99" s="58"/>
      <c r="J99" s="54"/>
      <c r="K99" s="58">
        <f t="shared" si="13"/>
        <v>0</v>
      </c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49">
        <f t="shared" si="8"/>
        <v>0</v>
      </c>
      <c r="W99" s="63"/>
      <c r="X99" s="58">
        <v>1</v>
      </c>
      <c r="Y99" s="50">
        <f t="shared" si="12"/>
        <v>101</v>
      </c>
      <c r="Z99" s="50">
        <f t="shared" si="9"/>
        <v>303</v>
      </c>
      <c r="AA99" s="17"/>
    </row>
    <row r="100" spans="1:27" ht="21.75" customHeight="1">
      <c r="A100" s="58">
        <v>94</v>
      </c>
      <c r="B100" s="64" t="s">
        <v>298</v>
      </c>
      <c r="C100" s="7" t="s">
        <v>49</v>
      </c>
      <c r="D100" s="55"/>
      <c r="E100" s="48">
        <f t="shared" si="10"/>
        <v>0</v>
      </c>
      <c r="F100" s="55"/>
      <c r="G100" s="48">
        <f t="shared" si="11"/>
        <v>0</v>
      </c>
      <c r="H100" s="57"/>
      <c r="I100" s="58"/>
      <c r="J100" s="54"/>
      <c r="K100" s="58">
        <f t="shared" si="13"/>
        <v>0</v>
      </c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49">
        <f t="shared" si="8"/>
        <v>0</v>
      </c>
      <c r="W100" s="63" t="s">
        <v>276</v>
      </c>
      <c r="X100" s="58">
        <v>1</v>
      </c>
      <c r="Y100" s="50">
        <f t="shared" si="12"/>
        <v>101</v>
      </c>
      <c r="Z100" s="50">
        <f t="shared" si="9"/>
        <v>303</v>
      </c>
      <c r="AA100" s="17"/>
    </row>
    <row r="101" spans="1:27" ht="21.75" customHeight="1">
      <c r="A101" s="58">
        <v>95</v>
      </c>
      <c r="B101" s="63"/>
      <c r="C101" s="7" t="s">
        <v>50</v>
      </c>
      <c r="D101" s="55"/>
      <c r="E101" s="48">
        <f t="shared" si="10"/>
        <v>0</v>
      </c>
      <c r="F101" s="55"/>
      <c r="G101" s="48">
        <f t="shared" si="11"/>
        <v>0</v>
      </c>
      <c r="H101" s="57"/>
      <c r="I101" s="58"/>
      <c r="J101" s="54"/>
      <c r="K101" s="58">
        <f t="shared" si="13"/>
        <v>0</v>
      </c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49">
        <f t="shared" si="8"/>
        <v>0</v>
      </c>
      <c r="W101" s="63"/>
      <c r="X101" s="58">
        <v>1</v>
      </c>
      <c r="Y101" s="50">
        <f t="shared" si="12"/>
        <v>101</v>
      </c>
      <c r="Z101" s="50">
        <f t="shared" si="9"/>
        <v>303</v>
      </c>
      <c r="AA101" s="16"/>
    </row>
    <row r="102" spans="1:27" ht="21.75" customHeight="1">
      <c r="A102" s="58">
        <v>96</v>
      </c>
      <c r="B102" s="63"/>
      <c r="C102" s="7" t="s">
        <v>173</v>
      </c>
      <c r="D102" s="55"/>
      <c r="E102" s="48">
        <f t="shared" si="10"/>
        <v>0</v>
      </c>
      <c r="F102" s="55"/>
      <c r="G102" s="48">
        <f t="shared" si="11"/>
        <v>0</v>
      </c>
      <c r="H102" s="57"/>
      <c r="I102" s="58"/>
      <c r="J102" s="54"/>
      <c r="K102" s="58">
        <f t="shared" si="13"/>
        <v>0</v>
      </c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49">
        <f t="shared" si="8"/>
        <v>0</v>
      </c>
      <c r="W102" s="63"/>
      <c r="X102" s="58">
        <v>1</v>
      </c>
      <c r="Y102" s="50">
        <f t="shared" si="12"/>
        <v>101</v>
      </c>
      <c r="Z102" s="50">
        <f t="shared" si="9"/>
        <v>303</v>
      </c>
      <c r="AA102" s="16"/>
    </row>
    <row r="103" spans="1:27" ht="21.75" customHeight="1">
      <c r="A103" s="58">
        <v>97</v>
      </c>
      <c r="B103" s="63"/>
      <c r="C103" s="58" t="s">
        <v>256</v>
      </c>
      <c r="D103" s="55"/>
      <c r="E103" s="48">
        <f t="shared" si="10"/>
        <v>0</v>
      </c>
      <c r="F103" s="55"/>
      <c r="G103" s="48">
        <f t="shared" si="11"/>
        <v>0</v>
      </c>
      <c r="H103" s="57"/>
      <c r="I103" s="58"/>
      <c r="J103" s="54"/>
      <c r="K103" s="58">
        <f t="shared" si="13"/>
        <v>0</v>
      </c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49">
        <f t="shared" si="8"/>
        <v>0</v>
      </c>
      <c r="W103" s="63"/>
      <c r="X103" s="58">
        <v>1</v>
      </c>
      <c r="Y103" s="50">
        <f t="shared" si="12"/>
        <v>101</v>
      </c>
      <c r="Z103" s="50"/>
      <c r="AA103" s="17"/>
    </row>
    <row r="104" spans="1:27" ht="21.75" customHeight="1">
      <c r="A104" s="58">
        <v>98</v>
      </c>
      <c r="B104" s="63"/>
      <c r="C104" s="7" t="s">
        <v>174</v>
      </c>
      <c r="D104" s="55"/>
      <c r="E104" s="48">
        <f t="shared" si="10"/>
        <v>0</v>
      </c>
      <c r="F104" s="55"/>
      <c r="G104" s="48">
        <f t="shared" si="11"/>
        <v>0</v>
      </c>
      <c r="H104" s="57"/>
      <c r="I104" s="58"/>
      <c r="J104" s="54"/>
      <c r="K104" s="58">
        <f t="shared" si="13"/>
        <v>0</v>
      </c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49">
        <f t="shared" si="8"/>
        <v>0</v>
      </c>
      <c r="W104" s="63"/>
      <c r="X104" s="58">
        <v>1</v>
      </c>
      <c r="Y104" s="50">
        <f t="shared" si="12"/>
        <v>101</v>
      </c>
      <c r="Z104" s="50">
        <f t="shared" si="9"/>
        <v>303</v>
      </c>
      <c r="AA104" s="16"/>
    </row>
    <row r="105" spans="1:27" ht="21.75" customHeight="1">
      <c r="A105" s="58">
        <v>99</v>
      </c>
      <c r="B105" s="63"/>
      <c r="C105" s="7" t="s">
        <v>51</v>
      </c>
      <c r="D105" s="55"/>
      <c r="E105" s="48">
        <f t="shared" si="10"/>
        <v>0</v>
      </c>
      <c r="F105" s="55"/>
      <c r="G105" s="48">
        <f t="shared" si="11"/>
        <v>0</v>
      </c>
      <c r="H105" s="57"/>
      <c r="I105" s="58"/>
      <c r="J105" s="54"/>
      <c r="K105" s="58">
        <f t="shared" si="13"/>
        <v>0</v>
      </c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49">
        <f t="shared" si="8"/>
        <v>0</v>
      </c>
      <c r="W105" s="63"/>
      <c r="X105" s="58">
        <v>1</v>
      </c>
      <c r="Y105" s="50">
        <f t="shared" si="12"/>
        <v>101</v>
      </c>
      <c r="Z105" s="50">
        <f t="shared" si="9"/>
        <v>303</v>
      </c>
      <c r="AA105" s="16"/>
    </row>
    <row r="106" spans="1:27" ht="21.75" customHeight="1">
      <c r="A106" s="58">
        <v>100</v>
      </c>
      <c r="B106" s="63"/>
      <c r="C106" s="7" t="s">
        <v>175</v>
      </c>
      <c r="D106" s="55"/>
      <c r="E106" s="48">
        <f t="shared" si="10"/>
        <v>0</v>
      </c>
      <c r="F106" s="55"/>
      <c r="G106" s="48">
        <f t="shared" si="11"/>
        <v>0</v>
      </c>
      <c r="H106" s="57"/>
      <c r="I106" s="58"/>
      <c r="J106" s="54"/>
      <c r="K106" s="58">
        <f t="shared" si="13"/>
        <v>0</v>
      </c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49">
        <f t="shared" si="8"/>
        <v>0</v>
      </c>
      <c r="W106" s="63"/>
      <c r="X106" s="58">
        <v>1</v>
      </c>
      <c r="Y106" s="50">
        <f t="shared" si="12"/>
        <v>101</v>
      </c>
      <c r="Z106" s="50">
        <f t="shared" si="9"/>
        <v>303</v>
      </c>
      <c r="AA106" s="16"/>
    </row>
    <row r="107" spans="1:27" ht="21.75" customHeight="1">
      <c r="A107" s="58">
        <v>101</v>
      </c>
      <c r="B107" s="63"/>
      <c r="C107" s="7" t="s">
        <v>53</v>
      </c>
      <c r="D107" s="55"/>
      <c r="E107" s="48">
        <f t="shared" si="10"/>
        <v>0</v>
      </c>
      <c r="F107" s="55"/>
      <c r="G107" s="48">
        <f t="shared" si="11"/>
        <v>0</v>
      </c>
      <c r="H107" s="57"/>
      <c r="I107" s="58"/>
      <c r="J107" s="54"/>
      <c r="K107" s="58">
        <f t="shared" si="13"/>
        <v>0</v>
      </c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49">
        <f t="shared" si="8"/>
        <v>0</v>
      </c>
      <c r="W107" s="63"/>
      <c r="X107" s="58">
        <v>1</v>
      </c>
      <c r="Y107" s="50">
        <f t="shared" si="12"/>
        <v>101</v>
      </c>
      <c r="Z107" s="50">
        <f t="shared" si="9"/>
        <v>303</v>
      </c>
      <c r="AA107" s="16"/>
    </row>
    <row r="108" spans="1:27" ht="21.75" customHeight="1">
      <c r="A108" s="58">
        <v>102</v>
      </c>
      <c r="B108" s="63"/>
      <c r="C108" s="7" t="s">
        <v>52</v>
      </c>
      <c r="D108" s="55"/>
      <c r="E108" s="48">
        <f t="shared" si="10"/>
        <v>0</v>
      </c>
      <c r="F108" s="55"/>
      <c r="G108" s="48">
        <f t="shared" si="11"/>
        <v>0</v>
      </c>
      <c r="H108" s="57"/>
      <c r="I108" s="58"/>
      <c r="J108" s="54"/>
      <c r="K108" s="58">
        <f t="shared" si="13"/>
        <v>0</v>
      </c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49">
        <f t="shared" si="8"/>
        <v>0</v>
      </c>
      <c r="W108" s="63"/>
      <c r="X108" s="58">
        <v>1</v>
      </c>
      <c r="Y108" s="50">
        <f t="shared" si="12"/>
        <v>101</v>
      </c>
      <c r="Z108" s="50">
        <f t="shared" si="9"/>
        <v>303</v>
      </c>
      <c r="AA108" s="16"/>
    </row>
    <row r="109" spans="1:27" ht="21.75" customHeight="1">
      <c r="A109" s="58">
        <v>103</v>
      </c>
      <c r="B109" s="63"/>
      <c r="C109" s="7" t="s">
        <v>176</v>
      </c>
      <c r="D109" s="55">
        <v>1</v>
      </c>
      <c r="E109" s="48">
        <f t="shared" si="10"/>
        <v>2</v>
      </c>
      <c r="F109" s="55"/>
      <c r="G109" s="48">
        <f t="shared" si="11"/>
        <v>0</v>
      </c>
      <c r="H109" s="57"/>
      <c r="I109" s="58"/>
      <c r="J109" s="54"/>
      <c r="K109" s="58">
        <f t="shared" si="13"/>
        <v>0</v>
      </c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49">
        <f t="shared" si="8"/>
        <v>2</v>
      </c>
      <c r="W109" s="63"/>
      <c r="X109" s="58">
        <v>1</v>
      </c>
      <c r="Y109" s="50">
        <f t="shared" si="12"/>
        <v>99</v>
      </c>
      <c r="Z109" s="50">
        <f t="shared" si="9"/>
        <v>297</v>
      </c>
      <c r="AA109" s="16"/>
    </row>
    <row r="110" spans="1:27" ht="21.75" customHeight="1">
      <c r="A110" s="58">
        <v>104</v>
      </c>
      <c r="B110" s="63"/>
      <c r="C110" s="7" t="s">
        <v>177</v>
      </c>
      <c r="D110" s="55"/>
      <c r="E110" s="48">
        <f t="shared" si="10"/>
        <v>0</v>
      </c>
      <c r="F110" s="55"/>
      <c r="G110" s="48">
        <f t="shared" si="11"/>
        <v>0</v>
      </c>
      <c r="H110" s="57"/>
      <c r="I110" s="58"/>
      <c r="J110" s="54"/>
      <c r="K110" s="58">
        <f t="shared" si="13"/>
        <v>0</v>
      </c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49">
        <f t="shared" si="8"/>
        <v>0</v>
      </c>
      <c r="W110" s="63"/>
      <c r="X110" s="58">
        <v>1</v>
      </c>
      <c r="Y110" s="50">
        <f t="shared" si="12"/>
        <v>101</v>
      </c>
      <c r="Z110" s="50">
        <f t="shared" si="9"/>
        <v>303</v>
      </c>
      <c r="AA110" s="16"/>
    </row>
    <row r="111" spans="1:27" ht="21.75" customHeight="1">
      <c r="A111" s="58">
        <v>105</v>
      </c>
      <c r="B111" s="63"/>
      <c r="C111" s="7" t="s">
        <v>178</v>
      </c>
      <c r="D111" s="55"/>
      <c r="E111" s="48">
        <f t="shared" si="10"/>
        <v>0</v>
      </c>
      <c r="F111" s="55"/>
      <c r="G111" s="48">
        <f t="shared" si="11"/>
        <v>0</v>
      </c>
      <c r="H111" s="57"/>
      <c r="I111" s="58"/>
      <c r="J111" s="54"/>
      <c r="K111" s="58">
        <f t="shared" si="13"/>
        <v>0</v>
      </c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49">
        <f t="shared" si="8"/>
        <v>0</v>
      </c>
      <c r="W111" s="63"/>
      <c r="X111" s="58">
        <v>1</v>
      </c>
      <c r="Y111" s="50">
        <f t="shared" si="12"/>
        <v>101</v>
      </c>
      <c r="Z111" s="50">
        <f t="shared" si="9"/>
        <v>303</v>
      </c>
      <c r="AA111" s="16"/>
    </row>
    <row r="112" spans="1:27" ht="21.75" customHeight="1">
      <c r="A112" s="58">
        <v>106</v>
      </c>
      <c r="B112" s="63"/>
      <c r="C112" s="7" t="s">
        <v>179</v>
      </c>
      <c r="D112" s="55"/>
      <c r="E112" s="48">
        <f t="shared" si="10"/>
        <v>0</v>
      </c>
      <c r="F112" s="55"/>
      <c r="G112" s="48">
        <f t="shared" si="11"/>
        <v>0</v>
      </c>
      <c r="H112" s="57"/>
      <c r="I112" s="58"/>
      <c r="J112" s="54"/>
      <c r="K112" s="58">
        <f t="shared" si="13"/>
        <v>0</v>
      </c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49">
        <f t="shared" si="8"/>
        <v>0</v>
      </c>
      <c r="W112" s="63"/>
      <c r="X112" s="58">
        <v>1</v>
      </c>
      <c r="Y112" s="50">
        <f t="shared" si="12"/>
        <v>101</v>
      </c>
      <c r="Z112" s="50">
        <f t="shared" si="9"/>
        <v>303</v>
      </c>
      <c r="AA112" s="16"/>
    </row>
    <row r="113" spans="1:27" ht="21.75" customHeight="1">
      <c r="A113" s="58">
        <v>107</v>
      </c>
      <c r="B113" s="63"/>
      <c r="C113" s="7" t="s">
        <v>180</v>
      </c>
      <c r="D113" s="55"/>
      <c r="E113" s="48">
        <f t="shared" si="10"/>
        <v>0</v>
      </c>
      <c r="F113" s="55"/>
      <c r="G113" s="48">
        <f t="shared" si="11"/>
        <v>0</v>
      </c>
      <c r="H113" s="57"/>
      <c r="I113" s="58"/>
      <c r="J113" s="54"/>
      <c r="K113" s="58">
        <f t="shared" si="13"/>
        <v>0</v>
      </c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49">
        <f t="shared" si="8"/>
        <v>0</v>
      </c>
      <c r="W113" s="63"/>
      <c r="X113" s="58">
        <v>1</v>
      </c>
      <c r="Y113" s="50">
        <f t="shared" si="12"/>
        <v>101</v>
      </c>
      <c r="Z113" s="50">
        <f t="shared" si="9"/>
        <v>303</v>
      </c>
      <c r="AA113" s="16"/>
    </row>
    <row r="114" spans="1:27" ht="21.75" customHeight="1">
      <c r="A114" s="58">
        <v>108</v>
      </c>
      <c r="B114" s="63"/>
      <c r="C114" s="7" t="s">
        <v>181</v>
      </c>
      <c r="D114" s="55"/>
      <c r="E114" s="48">
        <f t="shared" si="10"/>
        <v>0</v>
      </c>
      <c r="F114" s="55"/>
      <c r="G114" s="48">
        <f t="shared" si="11"/>
        <v>0</v>
      </c>
      <c r="H114" s="57"/>
      <c r="I114" s="58"/>
      <c r="J114" s="54"/>
      <c r="K114" s="58">
        <f>J114*8</f>
        <v>0</v>
      </c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49">
        <f t="shared" si="8"/>
        <v>0</v>
      </c>
      <c r="W114" s="63"/>
      <c r="X114" s="58">
        <v>1</v>
      </c>
      <c r="Y114" s="50">
        <f t="shared" si="12"/>
        <v>101</v>
      </c>
      <c r="Z114" s="50">
        <f t="shared" si="9"/>
        <v>303</v>
      </c>
      <c r="AA114" s="16"/>
    </row>
    <row r="115" spans="1:27" ht="21.75" customHeight="1">
      <c r="A115" s="58">
        <v>109</v>
      </c>
      <c r="B115" s="63"/>
      <c r="C115" s="7" t="s">
        <v>221</v>
      </c>
      <c r="D115" s="55"/>
      <c r="E115" s="48">
        <f t="shared" si="10"/>
        <v>0</v>
      </c>
      <c r="F115" s="55"/>
      <c r="G115" s="48">
        <f t="shared" si="11"/>
        <v>0</v>
      </c>
      <c r="H115" s="57"/>
      <c r="I115" s="58"/>
      <c r="J115" s="54"/>
      <c r="K115" s="58">
        <f>J115*8</f>
        <v>0</v>
      </c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49">
        <f t="shared" si="8"/>
        <v>0</v>
      </c>
      <c r="W115" s="63"/>
      <c r="X115" s="58">
        <v>1</v>
      </c>
      <c r="Y115" s="50">
        <f t="shared" si="12"/>
        <v>101</v>
      </c>
      <c r="Z115" s="50">
        <f t="shared" si="9"/>
        <v>303</v>
      </c>
      <c r="AA115" s="16"/>
    </row>
    <row r="116" spans="1:27" ht="27.75" customHeight="1">
      <c r="A116" s="58">
        <v>110</v>
      </c>
      <c r="B116" s="63"/>
      <c r="C116" s="7" t="s">
        <v>220</v>
      </c>
      <c r="D116" s="55"/>
      <c r="E116" s="48">
        <f t="shared" si="10"/>
        <v>0</v>
      </c>
      <c r="F116" s="55"/>
      <c r="G116" s="48">
        <f t="shared" si="11"/>
        <v>0</v>
      </c>
      <c r="H116" s="57"/>
      <c r="I116" s="58"/>
      <c r="J116" s="54"/>
      <c r="K116" s="58">
        <f t="shared" si="13"/>
        <v>0</v>
      </c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49">
        <f t="shared" si="8"/>
        <v>0</v>
      </c>
      <c r="W116" s="63"/>
      <c r="X116" s="58">
        <v>1</v>
      </c>
      <c r="Y116" s="50">
        <f t="shared" si="12"/>
        <v>101</v>
      </c>
      <c r="Z116" s="50">
        <f t="shared" si="9"/>
        <v>303</v>
      </c>
      <c r="AA116" s="16"/>
    </row>
    <row r="117" spans="1:27" ht="21.75" customHeight="1">
      <c r="A117" s="58">
        <v>111</v>
      </c>
      <c r="B117" s="63"/>
      <c r="C117" s="12" t="s">
        <v>111</v>
      </c>
      <c r="D117" s="55"/>
      <c r="E117" s="48">
        <f t="shared" si="10"/>
        <v>0</v>
      </c>
      <c r="F117" s="55"/>
      <c r="G117" s="48">
        <f t="shared" si="11"/>
        <v>0</v>
      </c>
      <c r="H117" s="57"/>
      <c r="I117" s="58"/>
      <c r="J117" s="54"/>
      <c r="K117" s="58">
        <f>J117*8</f>
        <v>0</v>
      </c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49">
        <f t="shared" si="8"/>
        <v>0</v>
      </c>
      <c r="W117" s="63"/>
      <c r="X117" s="58">
        <v>1</v>
      </c>
      <c r="Y117" s="50">
        <f t="shared" si="12"/>
        <v>101</v>
      </c>
      <c r="Z117" s="50">
        <f t="shared" si="9"/>
        <v>303</v>
      </c>
      <c r="AA117" s="16"/>
    </row>
    <row r="118" spans="1:27" ht="21.75" customHeight="1">
      <c r="A118" s="58">
        <v>112</v>
      </c>
      <c r="B118" s="63"/>
      <c r="C118" s="12" t="s">
        <v>112</v>
      </c>
      <c r="D118" s="55"/>
      <c r="E118" s="48">
        <f t="shared" si="10"/>
        <v>0</v>
      </c>
      <c r="F118" s="55"/>
      <c r="G118" s="48">
        <f t="shared" si="11"/>
        <v>0</v>
      </c>
      <c r="H118" s="57"/>
      <c r="I118" s="58"/>
      <c r="J118" s="54"/>
      <c r="K118" s="58">
        <f>J118*8</f>
        <v>0</v>
      </c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49">
        <f t="shared" si="8"/>
        <v>0</v>
      </c>
      <c r="W118" s="63"/>
      <c r="X118" s="58">
        <v>1</v>
      </c>
      <c r="Y118" s="50">
        <f t="shared" si="12"/>
        <v>101</v>
      </c>
      <c r="Z118" s="50">
        <f t="shared" si="9"/>
        <v>303</v>
      </c>
      <c r="AA118" s="16"/>
    </row>
    <row r="119" spans="1:27" ht="21.75" customHeight="1">
      <c r="A119" s="58">
        <v>113</v>
      </c>
      <c r="B119" s="81" t="s">
        <v>101</v>
      </c>
      <c r="C119" s="12" t="s">
        <v>113</v>
      </c>
      <c r="D119" s="55"/>
      <c r="E119" s="48">
        <f t="shared" si="10"/>
        <v>0</v>
      </c>
      <c r="F119" s="55"/>
      <c r="G119" s="48">
        <f t="shared" si="11"/>
        <v>0</v>
      </c>
      <c r="H119" s="57"/>
      <c r="I119" s="58"/>
      <c r="J119" s="54"/>
      <c r="K119" s="58">
        <f>J119*8</f>
        <v>0</v>
      </c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49">
        <f t="shared" si="8"/>
        <v>0</v>
      </c>
      <c r="W119" s="73" t="s">
        <v>274</v>
      </c>
      <c r="X119" s="58">
        <v>1</v>
      </c>
      <c r="Y119" s="50">
        <f t="shared" si="12"/>
        <v>101</v>
      </c>
      <c r="Z119" s="50">
        <f t="shared" si="9"/>
        <v>303</v>
      </c>
      <c r="AA119" s="16"/>
    </row>
    <row r="120" spans="1:27" ht="21.75" customHeight="1">
      <c r="A120" s="58">
        <v>114</v>
      </c>
      <c r="B120" s="81"/>
      <c r="C120" s="47" t="s">
        <v>258</v>
      </c>
      <c r="D120" s="55"/>
      <c r="E120" s="48">
        <f>D120*2</f>
        <v>0</v>
      </c>
      <c r="F120" s="55"/>
      <c r="G120" s="48">
        <f>F120*3</f>
        <v>0</v>
      </c>
      <c r="H120" s="57"/>
      <c r="I120" s="58"/>
      <c r="J120" s="54"/>
      <c r="K120" s="58">
        <f>J120*8</f>
        <v>0</v>
      </c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49">
        <f>E120+G120+I120+K120+M120+O120+Q120+S120+U120</f>
        <v>0</v>
      </c>
      <c r="W120" s="73"/>
      <c r="X120" s="58">
        <v>1</v>
      </c>
      <c r="Y120" s="50">
        <f t="shared" si="12"/>
        <v>101</v>
      </c>
      <c r="Z120" s="50"/>
      <c r="AA120" s="17"/>
    </row>
    <row r="121" spans="1:27" ht="21.75" customHeight="1">
      <c r="A121" s="58">
        <v>115</v>
      </c>
      <c r="B121" s="81"/>
      <c r="C121" s="12" t="s">
        <v>240</v>
      </c>
      <c r="D121" s="55"/>
      <c r="E121" s="48">
        <f t="shared" si="10"/>
        <v>0</v>
      </c>
      <c r="F121" s="55"/>
      <c r="G121" s="48">
        <f t="shared" si="11"/>
        <v>0</v>
      </c>
      <c r="H121" s="57"/>
      <c r="I121" s="58"/>
      <c r="J121" s="54"/>
      <c r="K121" s="58">
        <f>J121*8</f>
        <v>0</v>
      </c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49">
        <f t="shared" si="8"/>
        <v>0</v>
      </c>
      <c r="W121" s="74"/>
      <c r="X121" s="58">
        <v>1</v>
      </c>
      <c r="Y121" s="50" t="s">
        <v>110</v>
      </c>
      <c r="Z121" s="50" t="e">
        <f t="shared" si="9"/>
        <v>#VALUE!</v>
      </c>
      <c r="AA121" s="17" t="s">
        <v>273</v>
      </c>
    </row>
    <row r="122" spans="1:27" ht="21.75" customHeight="1">
      <c r="A122" s="58">
        <v>116</v>
      </c>
      <c r="B122" s="64" t="s">
        <v>283</v>
      </c>
      <c r="C122" s="7" t="s">
        <v>34</v>
      </c>
      <c r="D122" s="55"/>
      <c r="E122" s="48">
        <f t="shared" si="10"/>
        <v>0</v>
      </c>
      <c r="F122" s="55">
        <v>1</v>
      </c>
      <c r="G122" s="48">
        <f t="shared" si="11"/>
        <v>3</v>
      </c>
      <c r="H122" s="57"/>
      <c r="I122" s="58"/>
      <c r="J122" s="54"/>
      <c r="K122" s="58">
        <f aca="true" t="shared" si="14" ref="K122:K183">J122*8</f>
        <v>0</v>
      </c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49">
        <f t="shared" si="8"/>
        <v>3</v>
      </c>
      <c r="W122" s="58"/>
      <c r="X122" s="58"/>
      <c r="Y122" s="50">
        <f t="shared" si="12"/>
        <v>97</v>
      </c>
      <c r="Z122" s="50">
        <f t="shared" si="9"/>
        <v>291</v>
      </c>
      <c r="AA122" s="51"/>
    </row>
    <row r="123" spans="1:27" ht="21.75" customHeight="1">
      <c r="A123" s="58">
        <v>117</v>
      </c>
      <c r="B123" s="64"/>
      <c r="C123" s="7" t="s">
        <v>35</v>
      </c>
      <c r="D123" s="55"/>
      <c r="E123" s="48">
        <f t="shared" si="10"/>
        <v>0</v>
      </c>
      <c r="F123" s="55">
        <v>2</v>
      </c>
      <c r="G123" s="48">
        <f t="shared" si="11"/>
        <v>6</v>
      </c>
      <c r="H123" s="57"/>
      <c r="I123" s="58"/>
      <c r="J123" s="54"/>
      <c r="K123" s="58">
        <f t="shared" si="14"/>
        <v>0</v>
      </c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49">
        <f t="shared" si="8"/>
        <v>6</v>
      </c>
      <c r="W123" s="58"/>
      <c r="X123" s="58"/>
      <c r="Y123" s="50">
        <f t="shared" si="12"/>
        <v>94</v>
      </c>
      <c r="Z123" s="50">
        <f t="shared" si="9"/>
        <v>282</v>
      </c>
      <c r="AA123" s="51"/>
    </row>
    <row r="124" spans="1:27" ht="21.75" customHeight="1">
      <c r="A124" s="58">
        <v>118</v>
      </c>
      <c r="B124" s="64"/>
      <c r="C124" s="7" t="s">
        <v>36</v>
      </c>
      <c r="D124" s="55"/>
      <c r="E124" s="48">
        <f t="shared" si="10"/>
        <v>0</v>
      </c>
      <c r="F124" s="55"/>
      <c r="G124" s="48">
        <f t="shared" si="11"/>
        <v>0</v>
      </c>
      <c r="H124" s="57"/>
      <c r="I124" s="58"/>
      <c r="J124" s="54"/>
      <c r="K124" s="58">
        <f t="shared" si="14"/>
        <v>0</v>
      </c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49">
        <f t="shared" si="8"/>
        <v>0</v>
      </c>
      <c r="W124" s="58"/>
      <c r="X124" s="58"/>
      <c r="Y124" s="50">
        <f t="shared" si="12"/>
        <v>100</v>
      </c>
      <c r="Z124" s="50">
        <f t="shared" si="9"/>
        <v>300</v>
      </c>
      <c r="AA124" s="51"/>
    </row>
    <row r="125" spans="1:27" ht="21.75" customHeight="1">
      <c r="A125" s="58">
        <v>119</v>
      </c>
      <c r="B125" s="64"/>
      <c r="C125" s="7" t="s">
        <v>85</v>
      </c>
      <c r="D125" s="55"/>
      <c r="E125" s="48">
        <f t="shared" si="10"/>
        <v>0</v>
      </c>
      <c r="F125" s="55"/>
      <c r="G125" s="48">
        <f t="shared" si="11"/>
        <v>0</v>
      </c>
      <c r="H125" s="57"/>
      <c r="I125" s="58"/>
      <c r="J125" s="54"/>
      <c r="K125" s="58">
        <f t="shared" si="14"/>
        <v>0</v>
      </c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49">
        <f t="shared" si="8"/>
        <v>0</v>
      </c>
      <c r="W125" s="58"/>
      <c r="X125" s="58"/>
      <c r="Y125" s="50">
        <f t="shared" si="12"/>
        <v>100</v>
      </c>
      <c r="Z125" s="50">
        <f t="shared" si="9"/>
        <v>300</v>
      </c>
      <c r="AA125" s="51"/>
    </row>
    <row r="126" spans="1:27" ht="21.75" customHeight="1">
      <c r="A126" s="58">
        <v>120</v>
      </c>
      <c r="B126" s="64"/>
      <c r="C126" s="7" t="s">
        <v>86</v>
      </c>
      <c r="D126" s="55"/>
      <c r="E126" s="48">
        <f t="shared" si="10"/>
        <v>0</v>
      </c>
      <c r="F126" s="55">
        <v>1</v>
      </c>
      <c r="G126" s="48">
        <f t="shared" si="11"/>
        <v>3</v>
      </c>
      <c r="H126" s="57"/>
      <c r="I126" s="58"/>
      <c r="J126" s="54"/>
      <c r="K126" s="58">
        <f t="shared" si="14"/>
        <v>0</v>
      </c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49">
        <f t="shared" si="8"/>
        <v>3</v>
      </c>
      <c r="W126" s="58"/>
      <c r="X126" s="58"/>
      <c r="Y126" s="50">
        <f t="shared" si="12"/>
        <v>97</v>
      </c>
      <c r="Z126" s="50">
        <f t="shared" si="9"/>
        <v>291</v>
      </c>
      <c r="AA126" s="51"/>
    </row>
    <row r="127" spans="1:27" ht="21.75" customHeight="1">
      <c r="A127" s="58">
        <v>121</v>
      </c>
      <c r="B127" s="64"/>
      <c r="C127" s="13" t="s">
        <v>37</v>
      </c>
      <c r="D127" s="55"/>
      <c r="E127" s="48">
        <f t="shared" si="10"/>
        <v>0</v>
      </c>
      <c r="F127" s="55"/>
      <c r="G127" s="48">
        <f t="shared" si="11"/>
        <v>0</v>
      </c>
      <c r="H127" s="57"/>
      <c r="I127" s="58"/>
      <c r="J127" s="54"/>
      <c r="K127" s="58">
        <f t="shared" si="14"/>
        <v>0</v>
      </c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49">
        <f t="shared" si="8"/>
        <v>0</v>
      </c>
      <c r="W127" s="58"/>
      <c r="X127" s="58"/>
      <c r="Y127" s="50">
        <f t="shared" si="12"/>
        <v>100</v>
      </c>
      <c r="Z127" s="50">
        <f t="shared" si="9"/>
        <v>300</v>
      </c>
      <c r="AA127" s="51"/>
    </row>
    <row r="128" spans="1:27" ht="21.75" customHeight="1">
      <c r="A128" s="58">
        <v>122</v>
      </c>
      <c r="B128" s="64"/>
      <c r="C128" s="7" t="s">
        <v>87</v>
      </c>
      <c r="D128" s="55">
        <v>1</v>
      </c>
      <c r="E128" s="48">
        <f t="shared" si="10"/>
        <v>2</v>
      </c>
      <c r="F128" s="55"/>
      <c r="G128" s="48">
        <f t="shared" si="11"/>
        <v>0</v>
      </c>
      <c r="H128" s="57"/>
      <c r="I128" s="58"/>
      <c r="J128" s="54"/>
      <c r="K128" s="58">
        <f t="shared" si="14"/>
        <v>0</v>
      </c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49">
        <f t="shared" si="8"/>
        <v>2</v>
      </c>
      <c r="W128" s="58"/>
      <c r="X128" s="58"/>
      <c r="Y128" s="50">
        <f t="shared" si="12"/>
        <v>98</v>
      </c>
      <c r="Z128" s="50">
        <f t="shared" si="9"/>
        <v>294</v>
      </c>
      <c r="AA128" s="51"/>
    </row>
    <row r="129" spans="1:27" ht="21.75" customHeight="1">
      <c r="A129" s="58">
        <v>123</v>
      </c>
      <c r="B129" s="64"/>
      <c r="C129" s="7" t="s">
        <v>88</v>
      </c>
      <c r="D129" s="55"/>
      <c r="E129" s="48">
        <f t="shared" si="10"/>
        <v>0</v>
      </c>
      <c r="F129" s="55">
        <v>1</v>
      </c>
      <c r="G129" s="48">
        <f t="shared" si="11"/>
        <v>3</v>
      </c>
      <c r="H129" s="57"/>
      <c r="I129" s="58"/>
      <c r="J129" s="54"/>
      <c r="K129" s="58">
        <f t="shared" si="14"/>
        <v>0</v>
      </c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49">
        <f t="shared" si="8"/>
        <v>3</v>
      </c>
      <c r="W129" s="58"/>
      <c r="X129" s="58"/>
      <c r="Y129" s="50">
        <f t="shared" si="12"/>
        <v>97</v>
      </c>
      <c r="Z129" s="50">
        <f t="shared" si="9"/>
        <v>291</v>
      </c>
      <c r="AA129" s="51"/>
    </row>
    <row r="130" spans="1:27" ht="21.75" customHeight="1">
      <c r="A130" s="58">
        <v>124</v>
      </c>
      <c r="B130" s="64"/>
      <c r="C130" s="7" t="s">
        <v>89</v>
      </c>
      <c r="D130" s="55"/>
      <c r="E130" s="48">
        <f t="shared" si="10"/>
        <v>0</v>
      </c>
      <c r="F130" s="55"/>
      <c r="G130" s="48">
        <f t="shared" si="11"/>
        <v>0</v>
      </c>
      <c r="H130" s="57"/>
      <c r="I130" s="58"/>
      <c r="J130" s="54"/>
      <c r="K130" s="58">
        <f t="shared" si="14"/>
        <v>0</v>
      </c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49">
        <f t="shared" si="8"/>
        <v>0</v>
      </c>
      <c r="W130" s="58"/>
      <c r="X130" s="58"/>
      <c r="Y130" s="50">
        <f t="shared" si="12"/>
        <v>100</v>
      </c>
      <c r="Z130" s="50">
        <f t="shared" si="9"/>
        <v>300</v>
      </c>
      <c r="AA130" s="51"/>
    </row>
    <row r="131" spans="1:27" ht="21.75" customHeight="1">
      <c r="A131" s="58">
        <v>125</v>
      </c>
      <c r="B131" s="64"/>
      <c r="C131" s="7" t="s">
        <v>39</v>
      </c>
      <c r="D131" s="55">
        <v>1</v>
      </c>
      <c r="E131" s="48">
        <f t="shared" si="10"/>
        <v>2</v>
      </c>
      <c r="F131" s="55"/>
      <c r="G131" s="48">
        <f t="shared" si="11"/>
        <v>0</v>
      </c>
      <c r="H131" s="57"/>
      <c r="I131" s="58"/>
      <c r="J131" s="54"/>
      <c r="K131" s="58">
        <f t="shared" si="14"/>
        <v>0</v>
      </c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49">
        <f t="shared" si="8"/>
        <v>2</v>
      </c>
      <c r="W131" s="58"/>
      <c r="X131" s="58"/>
      <c r="Y131" s="50">
        <f t="shared" si="12"/>
        <v>98</v>
      </c>
      <c r="Z131" s="50">
        <f t="shared" si="9"/>
        <v>294</v>
      </c>
      <c r="AA131" s="51"/>
    </row>
    <row r="132" spans="1:27" ht="21.75" customHeight="1">
      <c r="A132" s="58">
        <v>126</v>
      </c>
      <c r="B132" s="64"/>
      <c r="C132" s="7" t="s">
        <v>90</v>
      </c>
      <c r="D132" s="55">
        <v>1</v>
      </c>
      <c r="E132" s="48">
        <f t="shared" si="10"/>
        <v>2</v>
      </c>
      <c r="F132" s="55">
        <v>1</v>
      </c>
      <c r="G132" s="48">
        <f t="shared" si="11"/>
        <v>3</v>
      </c>
      <c r="H132" s="57"/>
      <c r="I132" s="58"/>
      <c r="J132" s="54"/>
      <c r="K132" s="58">
        <f t="shared" si="14"/>
        <v>0</v>
      </c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49">
        <f t="shared" si="8"/>
        <v>5</v>
      </c>
      <c r="W132" s="58"/>
      <c r="X132" s="58"/>
      <c r="Y132" s="50">
        <f t="shared" si="12"/>
        <v>95</v>
      </c>
      <c r="Z132" s="50">
        <f t="shared" si="9"/>
        <v>285</v>
      </c>
      <c r="AA132" s="51"/>
    </row>
    <row r="133" spans="1:27" ht="26.25" customHeight="1">
      <c r="A133" s="58">
        <v>127</v>
      </c>
      <c r="B133" s="64"/>
      <c r="C133" s="7" t="s">
        <v>91</v>
      </c>
      <c r="D133" s="55"/>
      <c r="E133" s="48">
        <f t="shared" si="10"/>
        <v>0</v>
      </c>
      <c r="F133" s="55">
        <v>1</v>
      </c>
      <c r="G133" s="48">
        <f t="shared" si="11"/>
        <v>3</v>
      </c>
      <c r="H133" s="57"/>
      <c r="I133" s="58"/>
      <c r="J133" s="54"/>
      <c r="K133" s="58">
        <f t="shared" si="14"/>
        <v>0</v>
      </c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49">
        <f t="shared" si="8"/>
        <v>3</v>
      </c>
      <c r="W133" s="58"/>
      <c r="X133" s="58"/>
      <c r="Y133" s="50">
        <f t="shared" si="12"/>
        <v>97</v>
      </c>
      <c r="Z133" s="50">
        <f t="shared" si="9"/>
        <v>291</v>
      </c>
      <c r="AA133" s="51"/>
    </row>
    <row r="134" spans="1:27" ht="21.75" customHeight="1">
      <c r="A134" s="58">
        <v>128</v>
      </c>
      <c r="B134" s="64"/>
      <c r="C134" s="7" t="s">
        <v>93</v>
      </c>
      <c r="D134" s="55"/>
      <c r="E134" s="48">
        <f t="shared" si="10"/>
        <v>0</v>
      </c>
      <c r="F134" s="55"/>
      <c r="G134" s="48">
        <f t="shared" si="11"/>
        <v>0</v>
      </c>
      <c r="H134" s="57"/>
      <c r="I134" s="58"/>
      <c r="J134" s="54"/>
      <c r="K134" s="58">
        <f t="shared" si="14"/>
        <v>0</v>
      </c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49">
        <f t="shared" si="8"/>
        <v>0</v>
      </c>
      <c r="W134" s="58"/>
      <c r="X134" s="58"/>
      <c r="Y134" s="50">
        <f t="shared" si="12"/>
        <v>100</v>
      </c>
      <c r="Z134" s="25" t="s">
        <v>110</v>
      </c>
      <c r="AA134" s="24"/>
    </row>
    <row r="135" spans="1:27" ht="21.75" customHeight="1">
      <c r="A135" s="58">
        <v>129</v>
      </c>
      <c r="B135" s="64"/>
      <c r="C135" s="7" t="s">
        <v>94</v>
      </c>
      <c r="D135" s="55"/>
      <c r="E135" s="48">
        <f t="shared" si="10"/>
        <v>0</v>
      </c>
      <c r="F135" s="55">
        <v>1</v>
      </c>
      <c r="G135" s="48">
        <f t="shared" si="11"/>
        <v>3</v>
      </c>
      <c r="H135" s="57"/>
      <c r="I135" s="58"/>
      <c r="J135" s="54"/>
      <c r="K135" s="58">
        <f t="shared" si="14"/>
        <v>0</v>
      </c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49">
        <f t="shared" si="8"/>
        <v>3</v>
      </c>
      <c r="W135" s="58"/>
      <c r="X135" s="58"/>
      <c r="Y135" s="50">
        <f t="shared" si="12"/>
        <v>97</v>
      </c>
      <c r="Z135" s="50">
        <f t="shared" si="9"/>
        <v>291</v>
      </c>
      <c r="AA135" s="51"/>
    </row>
    <row r="136" spans="1:27" ht="21.75" customHeight="1">
      <c r="A136" s="58">
        <v>130</v>
      </c>
      <c r="B136" s="64"/>
      <c r="C136" s="7" t="s">
        <v>95</v>
      </c>
      <c r="D136" s="55"/>
      <c r="E136" s="48">
        <f t="shared" si="10"/>
        <v>0</v>
      </c>
      <c r="F136" s="55">
        <v>1</v>
      </c>
      <c r="G136" s="48">
        <f t="shared" si="11"/>
        <v>3</v>
      </c>
      <c r="H136" s="57"/>
      <c r="I136" s="58"/>
      <c r="J136" s="54"/>
      <c r="K136" s="58">
        <f t="shared" si="14"/>
        <v>0</v>
      </c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49">
        <f t="shared" si="8"/>
        <v>3</v>
      </c>
      <c r="W136" s="58"/>
      <c r="X136" s="58"/>
      <c r="Y136" s="50">
        <f aca="true" t="shared" si="15" ref="Y136:Y198">100-V136+X136</f>
        <v>97</v>
      </c>
      <c r="Z136" s="50">
        <f t="shared" si="9"/>
        <v>291</v>
      </c>
      <c r="AA136" s="51"/>
    </row>
    <row r="137" spans="1:27" ht="21.75" customHeight="1">
      <c r="A137" s="58">
        <v>131</v>
      </c>
      <c r="B137" s="64"/>
      <c r="C137" s="7" t="s">
        <v>42</v>
      </c>
      <c r="D137" s="55"/>
      <c r="E137" s="48">
        <f t="shared" si="10"/>
        <v>0</v>
      </c>
      <c r="F137" s="55">
        <v>1</v>
      </c>
      <c r="G137" s="48">
        <f t="shared" si="11"/>
        <v>3</v>
      </c>
      <c r="H137" s="57"/>
      <c r="I137" s="58"/>
      <c r="J137" s="54"/>
      <c r="K137" s="58">
        <f t="shared" si="14"/>
        <v>0</v>
      </c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49">
        <f t="shared" si="8"/>
        <v>3</v>
      </c>
      <c r="W137" s="58"/>
      <c r="X137" s="58"/>
      <c r="Y137" s="50">
        <f t="shared" si="15"/>
        <v>97</v>
      </c>
      <c r="Z137" s="50">
        <f t="shared" si="9"/>
        <v>291</v>
      </c>
      <c r="AA137" s="51"/>
    </row>
    <row r="138" spans="1:27" ht="21.75" customHeight="1">
      <c r="A138" s="58">
        <v>132</v>
      </c>
      <c r="B138" s="64" t="s">
        <v>284</v>
      </c>
      <c r="C138" s="7" t="s">
        <v>96</v>
      </c>
      <c r="D138" s="55"/>
      <c r="E138" s="48">
        <f t="shared" si="10"/>
        <v>0</v>
      </c>
      <c r="F138" s="55"/>
      <c r="G138" s="48">
        <f t="shared" si="11"/>
        <v>0</v>
      </c>
      <c r="H138" s="57"/>
      <c r="I138" s="58"/>
      <c r="J138" s="54"/>
      <c r="K138" s="58">
        <f t="shared" si="14"/>
        <v>0</v>
      </c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49">
        <f aca="true" t="shared" si="16" ref="V138:V207">E138+G138+I138+K138+M138+O138+Q138+S138+U138</f>
        <v>0</v>
      </c>
      <c r="W138" s="58"/>
      <c r="X138" s="58"/>
      <c r="Y138" s="50">
        <f t="shared" si="15"/>
        <v>100</v>
      </c>
      <c r="Z138" s="50">
        <f aca="true" t="shared" si="17" ref="Z138:Z200">Y138*3</f>
        <v>300</v>
      </c>
      <c r="AA138" s="51"/>
    </row>
    <row r="139" spans="1:27" ht="21.75" customHeight="1">
      <c r="A139" s="58">
        <v>133</v>
      </c>
      <c r="B139" s="64"/>
      <c r="C139" s="7" t="s">
        <v>97</v>
      </c>
      <c r="D139" s="55"/>
      <c r="E139" s="48">
        <f aca="true" t="shared" si="18" ref="E139:E212">D139*2</f>
        <v>0</v>
      </c>
      <c r="F139" s="55"/>
      <c r="G139" s="48">
        <f aca="true" t="shared" si="19" ref="G139:G212">F139*3</f>
        <v>0</v>
      </c>
      <c r="H139" s="57"/>
      <c r="I139" s="58"/>
      <c r="J139" s="54"/>
      <c r="K139" s="58">
        <f t="shared" si="14"/>
        <v>0</v>
      </c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49">
        <f t="shared" si="16"/>
        <v>0</v>
      </c>
      <c r="W139" s="58"/>
      <c r="X139" s="58"/>
      <c r="Y139" s="50">
        <f t="shared" si="15"/>
        <v>100</v>
      </c>
      <c r="Z139" s="50">
        <f t="shared" si="17"/>
        <v>300</v>
      </c>
      <c r="AA139" s="51"/>
    </row>
    <row r="140" spans="1:27" ht="21.75" customHeight="1">
      <c r="A140" s="58">
        <v>134</v>
      </c>
      <c r="B140" s="64"/>
      <c r="C140" s="7" t="s">
        <v>43</v>
      </c>
      <c r="D140" s="55"/>
      <c r="E140" s="48">
        <f t="shared" si="18"/>
        <v>0</v>
      </c>
      <c r="F140" s="55"/>
      <c r="G140" s="48">
        <f t="shared" si="19"/>
        <v>0</v>
      </c>
      <c r="H140" s="57"/>
      <c r="I140" s="58"/>
      <c r="J140" s="54"/>
      <c r="K140" s="58">
        <f t="shared" si="14"/>
        <v>0</v>
      </c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49">
        <f t="shared" si="16"/>
        <v>0</v>
      </c>
      <c r="W140" s="58"/>
      <c r="X140" s="58"/>
      <c r="Y140" s="50">
        <f t="shared" si="15"/>
        <v>100</v>
      </c>
      <c r="Z140" s="50">
        <f t="shared" si="17"/>
        <v>300</v>
      </c>
      <c r="AA140" s="51"/>
    </row>
    <row r="141" spans="1:27" ht="21.75" customHeight="1">
      <c r="A141" s="58">
        <v>135</v>
      </c>
      <c r="B141" s="64"/>
      <c r="C141" s="7" t="s">
        <v>44</v>
      </c>
      <c r="D141" s="55"/>
      <c r="E141" s="48">
        <f t="shared" si="18"/>
        <v>0</v>
      </c>
      <c r="F141" s="55"/>
      <c r="G141" s="48">
        <f t="shared" si="19"/>
        <v>0</v>
      </c>
      <c r="H141" s="57"/>
      <c r="I141" s="58"/>
      <c r="J141" s="54"/>
      <c r="K141" s="58">
        <f t="shared" si="14"/>
        <v>0</v>
      </c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49">
        <f t="shared" si="16"/>
        <v>0</v>
      </c>
      <c r="W141" s="58"/>
      <c r="X141" s="58"/>
      <c r="Y141" s="50">
        <f t="shared" si="15"/>
        <v>100</v>
      </c>
      <c r="Z141" s="50">
        <f t="shared" si="17"/>
        <v>300</v>
      </c>
      <c r="AA141" s="51"/>
    </row>
    <row r="142" spans="1:27" ht="21.75" customHeight="1">
      <c r="A142" s="58">
        <v>136</v>
      </c>
      <c r="B142" s="64"/>
      <c r="C142" s="7" t="s">
        <v>98</v>
      </c>
      <c r="D142" s="55"/>
      <c r="E142" s="48">
        <f t="shared" si="18"/>
        <v>0</v>
      </c>
      <c r="F142" s="55">
        <v>1</v>
      </c>
      <c r="G142" s="48">
        <f t="shared" si="19"/>
        <v>3</v>
      </c>
      <c r="H142" s="57"/>
      <c r="I142" s="58"/>
      <c r="J142" s="54"/>
      <c r="K142" s="58">
        <f t="shared" si="14"/>
        <v>0</v>
      </c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49">
        <f t="shared" si="16"/>
        <v>3</v>
      </c>
      <c r="W142" s="58"/>
      <c r="X142" s="58"/>
      <c r="Y142" s="50">
        <f t="shared" si="15"/>
        <v>97</v>
      </c>
      <c r="Z142" s="50">
        <f t="shared" si="17"/>
        <v>291</v>
      </c>
      <c r="AA142" s="51"/>
    </row>
    <row r="143" spans="1:27" ht="21.75" customHeight="1">
      <c r="A143" s="58">
        <v>137</v>
      </c>
      <c r="B143" s="64"/>
      <c r="C143" s="7" t="s">
        <v>45</v>
      </c>
      <c r="D143" s="55"/>
      <c r="E143" s="48">
        <f t="shared" si="18"/>
        <v>0</v>
      </c>
      <c r="F143" s="55">
        <v>1</v>
      </c>
      <c r="G143" s="48">
        <f t="shared" si="19"/>
        <v>3</v>
      </c>
      <c r="H143" s="57"/>
      <c r="I143" s="58"/>
      <c r="J143" s="54"/>
      <c r="K143" s="58">
        <f t="shared" si="14"/>
        <v>0</v>
      </c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49">
        <f t="shared" si="16"/>
        <v>3</v>
      </c>
      <c r="W143" s="58"/>
      <c r="X143" s="58"/>
      <c r="Y143" s="50">
        <f t="shared" si="15"/>
        <v>97</v>
      </c>
      <c r="Z143" s="50">
        <f t="shared" si="17"/>
        <v>291</v>
      </c>
      <c r="AA143" s="51"/>
    </row>
    <row r="144" spans="1:27" ht="21.75" customHeight="1">
      <c r="A144" s="58">
        <v>138</v>
      </c>
      <c r="B144" s="64"/>
      <c r="C144" s="7" t="s">
        <v>234</v>
      </c>
      <c r="D144" s="55"/>
      <c r="E144" s="48">
        <f t="shared" si="18"/>
        <v>0</v>
      </c>
      <c r="F144" s="55"/>
      <c r="G144" s="48">
        <f t="shared" si="19"/>
        <v>0</v>
      </c>
      <c r="H144" s="57"/>
      <c r="I144" s="58"/>
      <c r="J144" s="54"/>
      <c r="K144" s="58">
        <f t="shared" si="14"/>
        <v>0</v>
      </c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49">
        <f t="shared" si="16"/>
        <v>0</v>
      </c>
      <c r="W144" s="58"/>
      <c r="X144" s="58"/>
      <c r="Y144" s="50">
        <f t="shared" si="15"/>
        <v>100</v>
      </c>
      <c r="Z144" s="50">
        <f t="shared" si="17"/>
        <v>300</v>
      </c>
      <c r="AA144" s="51"/>
    </row>
    <row r="145" spans="1:27" ht="21.75" customHeight="1">
      <c r="A145" s="58">
        <v>139</v>
      </c>
      <c r="B145" s="64"/>
      <c r="C145" s="7" t="s">
        <v>99</v>
      </c>
      <c r="D145" s="55"/>
      <c r="E145" s="48">
        <f t="shared" si="18"/>
        <v>0</v>
      </c>
      <c r="F145" s="55">
        <v>1</v>
      </c>
      <c r="G145" s="48">
        <f t="shared" si="19"/>
        <v>3</v>
      </c>
      <c r="H145" s="57"/>
      <c r="I145" s="58"/>
      <c r="J145" s="54"/>
      <c r="K145" s="58">
        <f t="shared" si="14"/>
        <v>0</v>
      </c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49">
        <f t="shared" si="16"/>
        <v>3</v>
      </c>
      <c r="W145" s="58"/>
      <c r="X145" s="58"/>
      <c r="Y145" s="50">
        <f t="shared" si="15"/>
        <v>97</v>
      </c>
      <c r="Z145" s="50">
        <f t="shared" si="17"/>
        <v>291</v>
      </c>
      <c r="AA145" s="51"/>
    </row>
    <row r="146" spans="1:27" ht="21.75" customHeight="1">
      <c r="A146" s="58">
        <v>140</v>
      </c>
      <c r="B146" s="64"/>
      <c r="C146" s="7" t="s">
        <v>46</v>
      </c>
      <c r="D146" s="55">
        <v>1</v>
      </c>
      <c r="E146" s="48">
        <f t="shared" si="18"/>
        <v>2</v>
      </c>
      <c r="F146" s="55"/>
      <c r="G146" s="48">
        <f t="shared" si="19"/>
        <v>0</v>
      </c>
      <c r="H146" s="52"/>
      <c r="I146" s="58"/>
      <c r="J146" s="54"/>
      <c r="K146" s="58">
        <f t="shared" si="14"/>
        <v>0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49">
        <f t="shared" si="16"/>
        <v>2</v>
      </c>
      <c r="X146" s="58"/>
      <c r="Y146" s="50">
        <f t="shared" si="15"/>
        <v>98</v>
      </c>
      <c r="Z146" s="50">
        <f t="shared" si="17"/>
        <v>294</v>
      </c>
      <c r="AA146" s="51"/>
    </row>
    <row r="147" spans="1:27" ht="21.75" customHeight="1">
      <c r="A147" s="58">
        <v>141</v>
      </c>
      <c r="B147" s="64"/>
      <c r="C147" s="7" t="s">
        <v>100</v>
      </c>
      <c r="D147" s="55"/>
      <c r="E147" s="48">
        <f t="shared" si="18"/>
        <v>0</v>
      </c>
      <c r="F147" s="55"/>
      <c r="G147" s="48">
        <f t="shared" si="19"/>
        <v>0</v>
      </c>
      <c r="H147" s="57"/>
      <c r="I147" s="58"/>
      <c r="J147" s="54"/>
      <c r="K147" s="58">
        <f t="shared" si="14"/>
        <v>0</v>
      </c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49">
        <f t="shared" si="16"/>
        <v>0</v>
      </c>
      <c r="W147" s="58"/>
      <c r="X147" s="58"/>
      <c r="Y147" s="50">
        <f t="shared" si="15"/>
        <v>100</v>
      </c>
      <c r="Z147" s="50" t="s">
        <v>110</v>
      </c>
      <c r="AA147" s="51"/>
    </row>
    <row r="148" spans="1:27" ht="21.75" customHeight="1">
      <c r="A148" s="58">
        <v>142</v>
      </c>
      <c r="B148" s="64"/>
      <c r="C148" s="13" t="s">
        <v>182</v>
      </c>
      <c r="D148" s="55"/>
      <c r="E148" s="48">
        <f t="shared" si="18"/>
        <v>0</v>
      </c>
      <c r="F148" s="55"/>
      <c r="G148" s="48">
        <f t="shared" si="19"/>
        <v>0</v>
      </c>
      <c r="H148" s="57"/>
      <c r="I148" s="58"/>
      <c r="J148" s="54"/>
      <c r="K148" s="58">
        <f t="shared" si="14"/>
        <v>0</v>
      </c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49">
        <f t="shared" si="16"/>
        <v>0</v>
      </c>
      <c r="W148" s="58"/>
      <c r="X148" s="58"/>
      <c r="Y148" s="50">
        <f t="shared" si="15"/>
        <v>100</v>
      </c>
      <c r="Z148" s="50">
        <f t="shared" si="17"/>
        <v>300</v>
      </c>
      <c r="AA148" s="51"/>
    </row>
    <row r="149" spans="1:27" ht="21.75" customHeight="1">
      <c r="A149" s="58">
        <v>143</v>
      </c>
      <c r="B149" s="64"/>
      <c r="C149" s="13" t="s">
        <v>183</v>
      </c>
      <c r="D149" s="55"/>
      <c r="E149" s="48">
        <f t="shared" si="18"/>
        <v>0</v>
      </c>
      <c r="F149" s="55">
        <v>1</v>
      </c>
      <c r="G149" s="48">
        <f t="shared" si="19"/>
        <v>3</v>
      </c>
      <c r="H149" s="57"/>
      <c r="I149" s="58"/>
      <c r="J149" s="54"/>
      <c r="K149" s="58">
        <f t="shared" si="14"/>
        <v>0</v>
      </c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49">
        <f t="shared" si="16"/>
        <v>3</v>
      </c>
      <c r="W149" s="58"/>
      <c r="X149" s="58"/>
      <c r="Y149" s="50">
        <f t="shared" si="15"/>
        <v>97</v>
      </c>
      <c r="Z149" s="50">
        <f t="shared" si="17"/>
        <v>291</v>
      </c>
      <c r="AA149" s="51"/>
    </row>
    <row r="150" spans="1:27" ht="21.75" customHeight="1">
      <c r="A150" s="58">
        <v>144</v>
      </c>
      <c r="B150" s="64"/>
      <c r="C150" s="13" t="s">
        <v>184</v>
      </c>
      <c r="D150" s="55"/>
      <c r="E150" s="48">
        <f t="shared" si="18"/>
        <v>0</v>
      </c>
      <c r="F150" s="55"/>
      <c r="G150" s="48">
        <f t="shared" si="19"/>
        <v>0</v>
      </c>
      <c r="H150" s="57"/>
      <c r="I150" s="58"/>
      <c r="J150" s="54"/>
      <c r="K150" s="58">
        <f t="shared" si="14"/>
        <v>0</v>
      </c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49">
        <f t="shared" si="16"/>
        <v>0</v>
      </c>
      <c r="W150" s="58"/>
      <c r="X150" s="58"/>
      <c r="Y150" s="50">
        <f t="shared" si="15"/>
        <v>100</v>
      </c>
      <c r="Z150" s="50">
        <f t="shared" si="17"/>
        <v>300</v>
      </c>
      <c r="AA150" s="51"/>
    </row>
    <row r="151" spans="1:27" ht="21.75" customHeight="1">
      <c r="A151" s="58">
        <v>145</v>
      </c>
      <c r="B151" s="64"/>
      <c r="C151" s="13" t="s">
        <v>185</v>
      </c>
      <c r="D151" s="55"/>
      <c r="E151" s="48">
        <f t="shared" si="18"/>
        <v>0</v>
      </c>
      <c r="F151" s="55"/>
      <c r="G151" s="48">
        <f t="shared" si="19"/>
        <v>0</v>
      </c>
      <c r="H151" s="57"/>
      <c r="I151" s="58"/>
      <c r="J151" s="54"/>
      <c r="K151" s="58">
        <f t="shared" si="14"/>
        <v>0</v>
      </c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49">
        <f t="shared" si="16"/>
        <v>0</v>
      </c>
      <c r="W151" s="58"/>
      <c r="X151" s="58"/>
      <c r="Y151" s="50">
        <f t="shared" si="15"/>
        <v>100</v>
      </c>
      <c r="Z151" s="50">
        <f t="shared" si="17"/>
        <v>300</v>
      </c>
      <c r="AA151" s="51"/>
    </row>
    <row r="152" spans="1:27" ht="21.75" customHeight="1">
      <c r="A152" s="58">
        <v>146</v>
      </c>
      <c r="B152" s="64"/>
      <c r="C152" s="13" t="s">
        <v>186</v>
      </c>
      <c r="D152" s="55"/>
      <c r="E152" s="48">
        <f t="shared" si="18"/>
        <v>0</v>
      </c>
      <c r="F152" s="55">
        <v>1</v>
      </c>
      <c r="G152" s="48">
        <f t="shared" si="19"/>
        <v>3</v>
      </c>
      <c r="H152" s="57"/>
      <c r="I152" s="58"/>
      <c r="J152" s="54"/>
      <c r="K152" s="58">
        <f t="shared" si="14"/>
        <v>0</v>
      </c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49">
        <f t="shared" si="16"/>
        <v>3</v>
      </c>
      <c r="W152" s="58"/>
      <c r="X152" s="58"/>
      <c r="Y152" s="50" t="s">
        <v>269</v>
      </c>
      <c r="Z152" s="50" t="e">
        <f t="shared" si="17"/>
        <v>#VALUE!</v>
      </c>
      <c r="AA152" s="51" t="s">
        <v>268</v>
      </c>
    </row>
    <row r="153" spans="1:27" ht="21.75" customHeight="1">
      <c r="A153" s="58">
        <v>147</v>
      </c>
      <c r="B153" s="64"/>
      <c r="C153" s="45" t="s">
        <v>248</v>
      </c>
      <c r="D153" s="55">
        <v>1</v>
      </c>
      <c r="E153" s="48">
        <f t="shared" si="18"/>
        <v>2</v>
      </c>
      <c r="F153" s="55"/>
      <c r="G153" s="48">
        <f t="shared" si="19"/>
        <v>0</v>
      </c>
      <c r="H153" s="57"/>
      <c r="I153" s="58"/>
      <c r="J153" s="54"/>
      <c r="K153" s="58">
        <f t="shared" si="14"/>
        <v>0</v>
      </c>
      <c r="L153" s="58"/>
      <c r="M153" s="58"/>
      <c r="O153" s="58"/>
      <c r="Q153" s="58"/>
      <c r="S153" s="58"/>
      <c r="U153" s="58"/>
      <c r="V153" s="49">
        <f t="shared" si="16"/>
        <v>2</v>
      </c>
      <c r="W153" s="58" t="s">
        <v>266</v>
      </c>
      <c r="X153" s="58">
        <v>5</v>
      </c>
      <c r="Y153" s="50">
        <f t="shared" si="15"/>
        <v>103</v>
      </c>
      <c r="Z153" s="25">
        <v>150</v>
      </c>
      <c r="AA153" s="51"/>
    </row>
    <row r="154" spans="1:27" ht="21.75" customHeight="1">
      <c r="A154" s="58">
        <v>148</v>
      </c>
      <c r="B154" s="64"/>
      <c r="C154" s="13" t="s">
        <v>187</v>
      </c>
      <c r="D154" s="55"/>
      <c r="E154" s="48">
        <f t="shared" si="18"/>
        <v>0</v>
      </c>
      <c r="F154" s="55"/>
      <c r="G154" s="48">
        <f t="shared" si="19"/>
        <v>0</v>
      </c>
      <c r="H154" s="57"/>
      <c r="I154" s="58"/>
      <c r="J154" s="54"/>
      <c r="K154" s="58">
        <f t="shared" si="14"/>
        <v>0</v>
      </c>
      <c r="L154" s="58"/>
      <c r="M154" s="58"/>
      <c r="O154" s="58"/>
      <c r="Q154" s="58"/>
      <c r="S154" s="58"/>
      <c r="U154" s="58"/>
      <c r="V154" s="49">
        <f t="shared" si="16"/>
        <v>0</v>
      </c>
      <c r="W154" s="58"/>
      <c r="X154" s="58"/>
      <c r="Y154" s="50">
        <f t="shared" si="15"/>
        <v>100</v>
      </c>
      <c r="Z154" s="50">
        <f t="shared" si="17"/>
        <v>300</v>
      </c>
      <c r="AA154" s="51"/>
    </row>
    <row r="155" spans="1:27" ht="27" customHeight="1">
      <c r="A155" s="58">
        <v>149</v>
      </c>
      <c r="B155" s="64"/>
      <c r="C155" s="13" t="s">
        <v>244</v>
      </c>
      <c r="D155" s="55"/>
      <c r="E155" s="48">
        <f t="shared" si="18"/>
        <v>0</v>
      </c>
      <c r="F155" s="55"/>
      <c r="G155" s="48">
        <f t="shared" si="19"/>
        <v>0</v>
      </c>
      <c r="H155" s="57"/>
      <c r="I155" s="58"/>
      <c r="J155" s="54"/>
      <c r="K155" s="58">
        <f t="shared" si="14"/>
        <v>0</v>
      </c>
      <c r="L155" s="58"/>
      <c r="M155" s="58"/>
      <c r="O155" s="58"/>
      <c r="Q155" s="58"/>
      <c r="S155" s="58"/>
      <c r="U155" s="58"/>
      <c r="V155" s="49">
        <f t="shared" si="16"/>
        <v>0</v>
      </c>
      <c r="W155" s="58"/>
      <c r="X155" s="58"/>
      <c r="Y155" s="50">
        <f t="shared" si="15"/>
        <v>100</v>
      </c>
      <c r="Z155" s="50">
        <f t="shared" si="17"/>
        <v>300</v>
      </c>
      <c r="AA155" s="51"/>
    </row>
    <row r="156" spans="1:27" ht="21.75" customHeight="1">
      <c r="A156" s="58">
        <v>150</v>
      </c>
      <c r="B156" s="64"/>
      <c r="C156" s="12" t="s">
        <v>115</v>
      </c>
      <c r="D156" s="55"/>
      <c r="E156" s="48">
        <f t="shared" si="18"/>
        <v>0</v>
      </c>
      <c r="F156" s="55"/>
      <c r="G156" s="48">
        <f t="shared" si="19"/>
        <v>0</v>
      </c>
      <c r="H156" s="57"/>
      <c r="I156" s="58"/>
      <c r="J156" s="54"/>
      <c r="K156" s="58">
        <f t="shared" si="14"/>
        <v>0</v>
      </c>
      <c r="L156" s="58"/>
      <c r="M156" s="58"/>
      <c r="O156" s="58"/>
      <c r="Q156" s="58"/>
      <c r="S156" s="58"/>
      <c r="U156" s="58"/>
      <c r="V156" s="49">
        <f t="shared" si="16"/>
        <v>0</v>
      </c>
      <c r="W156" s="58"/>
      <c r="X156" s="58"/>
      <c r="Y156" s="50">
        <f t="shared" si="15"/>
        <v>100</v>
      </c>
      <c r="Z156" s="50">
        <f t="shared" si="17"/>
        <v>300</v>
      </c>
      <c r="AA156" s="51"/>
    </row>
    <row r="157" spans="1:27" ht="21.75" customHeight="1">
      <c r="A157" s="58">
        <v>151</v>
      </c>
      <c r="B157" s="64" t="s">
        <v>285</v>
      </c>
      <c r="C157" s="12" t="s">
        <v>114</v>
      </c>
      <c r="D157" s="55"/>
      <c r="E157" s="48">
        <f>D157*2</f>
        <v>0</v>
      </c>
      <c r="F157" s="55">
        <v>1</v>
      </c>
      <c r="G157" s="48">
        <f>F157*3</f>
        <v>3</v>
      </c>
      <c r="H157" s="57"/>
      <c r="I157" s="58"/>
      <c r="J157" s="54"/>
      <c r="K157" s="58">
        <f>J157*8</f>
        <v>0</v>
      </c>
      <c r="L157" s="58"/>
      <c r="M157" s="58"/>
      <c r="O157" s="58"/>
      <c r="Q157" s="58"/>
      <c r="S157" s="58"/>
      <c r="U157" s="58"/>
      <c r="V157" s="49">
        <f>E157+G157+I157+K157+M157+O157+Q157+S157+U157</f>
        <v>3</v>
      </c>
      <c r="W157" s="58"/>
      <c r="X157" s="58"/>
      <c r="Y157" s="50">
        <f t="shared" si="15"/>
        <v>97</v>
      </c>
      <c r="Z157" s="50">
        <f t="shared" si="17"/>
        <v>291</v>
      </c>
      <c r="AA157" s="51"/>
    </row>
    <row r="158" spans="1:27" ht="21.75" customHeight="1">
      <c r="A158" s="58">
        <v>152</v>
      </c>
      <c r="B158" s="64"/>
      <c r="C158" s="12" t="s">
        <v>116</v>
      </c>
      <c r="D158" s="55">
        <v>1</v>
      </c>
      <c r="E158" s="48">
        <f t="shared" si="18"/>
        <v>2</v>
      </c>
      <c r="F158" s="55"/>
      <c r="G158" s="48">
        <f t="shared" si="19"/>
        <v>0</v>
      </c>
      <c r="H158" s="57"/>
      <c r="I158" s="58"/>
      <c r="J158" s="54"/>
      <c r="K158" s="58">
        <f t="shared" si="14"/>
        <v>0</v>
      </c>
      <c r="L158" s="58"/>
      <c r="M158" s="58"/>
      <c r="O158" s="58"/>
      <c r="Q158" s="58"/>
      <c r="S158" s="58"/>
      <c r="U158" s="58"/>
      <c r="V158" s="49">
        <f t="shared" si="16"/>
        <v>2</v>
      </c>
      <c r="W158" s="58"/>
      <c r="X158" s="58"/>
      <c r="Y158" s="50">
        <f t="shared" si="15"/>
        <v>98</v>
      </c>
      <c r="Z158" s="50">
        <f t="shared" si="17"/>
        <v>294</v>
      </c>
      <c r="AA158" s="51"/>
    </row>
    <row r="159" spans="1:27" ht="21.75" customHeight="1">
      <c r="A159" s="58">
        <v>153</v>
      </c>
      <c r="B159" s="64"/>
      <c r="C159" s="7" t="s">
        <v>219</v>
      </c>
      <c r="D159" s="55"/>
      <c r="E159" s="48">
        <f t="shared" si="18"/>
        <v>0</v>
      </c>
      <c r="F159" s="55">
        <v>1</v>
      </c>
      <c r="G159" s="48">
        <f t="shared" si="19"/>
        <v>3</v>
      </c>
      <c r="H159" s="57"/>
      <c r="I159" s="58"/>
      <c r="J159" s="54"/>
      <c r="K159" s="58">
        <f t="shared" si="14"/>
        <v>0</v>
      </c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49">
        <f t="shared" si="16"/>
        <v>3</v>
      </c>
      <c r="W159" s="58"/>
      <c r="X159" s="58"/>
      <c r="Y159" s="50">
        <f t="shared" si="15"/>
        <v>97</v>
      </c>
      <c r="Z159" s="50">
        <f t="shared" si="17"/>
        <v>291</v>
      </c>
      <c r="AA159" s="51"/>
    </row>
    <row r="160" spans="1:27" ht="21.75" customHeight="1">
      <c r="A160" s="58">
        <v>154</v>
      </c>
      <c r="B160" s="64"/>
      <c r="C160" s="58" t="s">
        <v>254</v>
      </c>
      <c r="D160" s="55"/>
      <c r="E160" s="48">
        <f t="shared" si="18"/>
        <v>0</v>
      </c>
      <c r="F160" s="55"/>
      <c r="G160" s="48">
        <f t="shared" si="19"/>
        <v>0</v>
      </c>
      <c r="H160" s="57"/>
      <c r="I160" s="58"/>
      <c r="J160" s="54"/>
      <c r="K160" s="58">
        <f t="shared" si="14"/>
        <v>0</v>
      </c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49">
        <f t="shared" si="16"/>
        <v>0</v>
      </c>
      <c r="W160" s="58"/>
      <c r="X160" s="58"/>
      <c r="Y160" s="50">
        <f t="shared" si="15"/>
        <v>100</v>
      </c>
      <c r="Z160" s="50">
        <f t="shared" si="17"/>
        <v>300</v>
      </c>
      <c r="AA160" s="51"/>
    </row>
    <row r="161" spans="1:27" ht="21.75" customHeight="1">
      <c r="A161" s="58">
        <v>155</v>
      </c>
      <c r="B161" s="64"/>
      <c r="C161" s="58" t="s">
        <v>250</v>
      </c>
      <c r="D161" s="55">
        <v>1</v>
      </c>
      <c r="E161" s="48">
        <f t="shared" si="18"/>
        <v>2</v>
      </c>
      <c r="F161" s="55"/>
      <c r="G161" s="48">
        <f t="shared" si="19"/>
        <v>0</v>
      </c>
      <c r="H161" s="57"/>
      <c r="I161" s="58"/>
      <c r="J161" s="54"/>
      <c r="K161" s="58">
        <f t="shared" si="14"/>
        <v>0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49">
        <f t="shared" si="16"/>
        <v>2</v>
      </c>
      <c r="W161" s="58"/>
      <c r="X161" s="58"/>
      <c r="Y161" s="50">
        <f t="shared" si="15"/>
        <v>98</v>
      </c>
      <c r="Z161" s="50"/>
      <c r="AA161" s="51"/>
    </row>
    <row r="162" spans="1:27" ht="21.75" customHeight="1">
      <c r="A162" s="58">
        <v>156</v>
      </c>
      <c r="B162" s="64"/>
      <c r="C162" s="58" t="s">
        <v>251</v>
      </c>
      <c r="D162" s="55"/>
      <c r="E162" s="48">
        <f t="shared" si="18"/>
        <v>0</v>
      </c>
      <c r="F162" s="55"/>
      <c r="G162" s="48">
        <f t="shared" si="19"/>
        <v>0</v>
      </c>
      <c r="H162" s="57"/>
      <c r="I162" s="58"/>
      <c r="J162" s="54"/>
      <c r="K162" s="58">
        <f t="shared" si="14"/>
        <v>0</v>
      </c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49">
        <f t="shared" si="16"/>
        <v>0</v>
      </c>
      <c r="W162" s="58"/>
      <c r="X162" s="58"/>
      <c r="Y162" s="50">
        <f t="shared" si="15"/>
        <v>100</v>
      </c>
      <c r="Z162" s="50"/>
      <c r="AA162" s="51"/>
    </row>
    <row r="163" spans="1:27" ht="21.75" customHeight="1">
      <c r="A163" s="58">
        <v>157</v>
      </c>
      <c r="B163" s="64"/>
      <c r="C163" s="12" t="s">
        <v>225</v>
      </c>
      <c r="D163" s="55"/>
      <c r="E163" s="48">
        <f>D163*2</f>
        <v>0</v>
      </c>
      <c r="F163" s="55"/>
      <c r="G163" s="48">
        <f t="shared" si="19"/>
        <v>0</v>
      </c>
      <c r="H163" s="57"/>
      <c r="I163" s="58"/>
      <c r="J163" s="54"/>
      <c r="K163" s="58">
        <f t="shared" si="14"/>
        <v>0</v>
      </c>
      <c r="L163" s="58"/>
      <c r="M163" s="58"/>
      <c r="O163" s="58"/>
      <c r="Q163" s="58"/>
      <c r="S163" s="58"/>
      <c r="U163" s="58"/>
      <c r="V163" s="49">
        <f t="shared" si="16"/>
        <v>0</v>
      </c>
      <c r="W163" s="58"/>
      <c r="X163" s="58"/>
      <c r="Y163" s="50">
        <f t="shared" si="15"/>
        <v>100</v>
      </c>
      <c r="Z163" s="50">
        <f t="shared" si="17"/>
        <v>300</v>
      </c>
      <c r="AA163" s="51"/>
    </row>
    <row r="164" spans="1:27" ht="21.75" customHeight="1">
      <c r="A164" s="58">
        <v>158</v>
      </c>
      <c r="B164" s="64" t="s">
        <v>286</v>
      </c>
      <c r="C164" s="7" t="s">
        <v>29</v>
      </c>
      <c r="D164" s="55"/>
      <c r="E164" s="48">
        <f t="shared" si="18"/>
        <v>0</v>
      </c>
      <c r="F164" s="55"/>
      <c r="G164" s="48">
        <f t="shared" si="19"/>
        <v>0</v>
      </c>
      <c r="H164" s="58"/>
      <c r="I164" s="58"/>
      <c r="J164" s="54"/>
      <c r="K164" s="58">
        <f t="shared" si="14"/>
        <v>0</v>
      </c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49">
        <f t="shared" si="16"/>
        <v>0</v>
      </c>
      <c r="W164" s="58"/>
      <c r="X164" s="58"/>
      <c r="Y164" s="50">
        <f t="shared" si="15"/>
        <v>100</v>
      </c>
      <c r="Z164" s="50">
        <f t="shared" si="17"/>
        <v>300</v>
      </c>
      <c r="AA164" s="51"/>
    </row>
    <row r="165" spans="1:27" ht="21.75" customHeight="1">
      <c r="A165" s="58">
        <v>159</v>
      </c>
      <c r="B165" s="64"/>
      <c r="C165" s="7" t="s">
        <v>188</v>
      </c>
      <c r="D165" s="55"/>
      <c r="E165" s="48">
        <f t="shared" si="18"/>
        <v>0</v>
      </c>
      <c r="F165" s="55"/>
      <c r="G165" s="48">
        <f t="shared" si="19"/>
        <v>0</v>
      </c>
      <c r="H165" s="57"/>
      <c r="I165" s="58"/>
      <c r="J165" s="54"/>
      <c r="K165" s="58">
        <f t="shared" si="14"/>
        <v>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49">
        <f t="shared" si="16"/>
        <v>0</v>
      </c>
      <c r="W165" s="58"/>
      <c r="X165" s="58"/>
      <c r="Y165" s="50">
        <f t="shared" si="15"/>
        <v>100</v>
      </c>
      <c r="Z165" s="50">
        <f t="shared" si="17"/>
        <v>300</v>
      </c>
      <c r="AA165" s="51"/>
    </row>
    <row r="166" spans="1:27" ht="21.75" customHeight="1">
      <c r="A166" s="58">
        <v>160</v>
      </c>
      <c r="B166" s="64"/>
      <c r="C166" s="7" t="s">
        <v>189</v>
      </c>
      <c r="D166" s="55"/>
      <c r="E166" s="48">
        <f t="shared" si="18"/>
        <v>0</v>
      </c>
      <c r="F166" s="55"/>
      <c r="G166" s="48">
        <f t="shared" si="19"/>
        <v>0</v>
      </c>
      <c r="H166" s="57"/>
      <c r="I166" s="58"/>
      <c r="J166" s="54"/>
      <c r="K166" s="58">
        <f t="shared" si="14"/>
        <v>0</v>
      </c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49">
        <f t="shared" si="16"/>
        <v>0</v>
      </c>
      <c r="W166" s="58"/>
      <c r="X166" s="58"/>
      <c r="Y166" s="50">
        <f t="shared" si="15"/>
        <v>100</v>
      </c>
      <c r="Z166" s="50">
        <f t="shared" si="17"/>
        <v>300</v>
      </c>
      <c r="AA166" s="51"/>
    </row>
    <row r="167" spans="1:27" ht="21.75" customHeight="1">
      <c r="A167" s="58">
        <v>161</v>
      </c>
      <c r="B167" s="64"/>
      <c r="C167" s="7" t="s">
        <v>30</v>
      </c>
      <c r="D167" s="55"/>
      <c r="E167" s="48">
        <f t="shared" si="18"/>
        <v>0</v>
      </c>
      <c r="F167" s="55"/>
      <c r="G167" s="48">
        <f t="shared" si="19"/>
        <v>0</v>
      </c>
      <c r="H167" s="57"/>
      <c r="I167" s="58"/>
      <c r="J167" s="54"/>
      <c r="K167" s="58">
        <f t="shared" si="14"/>
        <v>0</v>
      </c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49">
        <f t="shared" si="16"/>
        <v>0</v>
      </c>
      <c r="W167" s="58"/>
      <c r="X167" s="58"/>
      <c r="Y167" s="50">
        <f t="shared" si="15"/>
        <v>100</v>
      </c>
      <c r="Z167" s="50">
        <f t="shared" si="17"/>
        <v>300</v>
      </c>
      <c r="AA167" s="51"/>
    </row>
    <row r="168" spans="1:27" ht="21.75" customHeight="1">
      <c r="A168" s="58">
        <v>162</v>
      </c>
      <c r="B168" s="64"/>
      <c r="C168" s="7" t="s">
        <v>190</v>
      </c>
      <c r="D168" s="55"/>
      <c r="E168" s="48">
        <f t="shared" si="18"/>
        <v>0</v>
      </c>
      <c r="F168" s="55"/>
      <c r="G168" s="48">
        <f t="shared" si="19"/>
        <v>0</v>
      </c>
      <c r="H168" s="57"/>
      <c r="I168" s="58"/>
      <c r="J168" s="54"/>
      <c r="K168" s="58">
        <f t="shared" si="14"/>
        <v>0</v>
      </c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49">
        <f t="shared" si="16"/>
        <v>0</v>
      </c>
      <c r="W168" s="58"/>
      <c r="X168" s="58"/>
      <c r="Y168" s="50">
        <f t="shared" si="15"/>
        <v>100</v>
      </c>
      <c r="Z168" s="50">
        <f t="shared" si="17"/>
        <v>300</v>
      </c>
      <c r="AA168" s="51"/>
    </row>
    <row r="169" spans="1:27" ht="21.75" customHeight="1">
      <c r="A169" s="58">
        <v>163</v>
      </c>
      <c r="B169" s="64"/>
      <c r="C169" s="7" t="s">
        <v>31</v>
      </c>
      <c r="D169" s="55"/>
      <c r="E169" s="48">
        <f t="shared" si="18"/>
        <v>0</v>
      </c>
      <c r="F169" s="55"/>
      <c r="G169" s="48">
        <f t="shared" si="19"/>
        <v>0</v>
      </c>
      <c r="H169" s="57"/>
      <c r="I169" s="58"/>
      <c r="J169" s="54"/>
      <c r="K169" s="58">
        <f t="shared" si="14"/>
        <v>0</v>
      </c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49">
        <f t="shared" si="16"/>
        <v>0</v>
      </c>
      <c r="W169" s="58"/>
      <c r="X169" s="58"/>
      <c r="Y169" s="50">
        <f t="shared" si="15"/>
        <v>100</v>
      </c>
      <c r="Z169" s="50">
        <f t="shared" si="17"/>
        <v>300</v>
      </c>
      <c r="AA169" s="51"/>
    </row>
    <row r="170" spans="1:27" ht="21.75" customHeight="1">
      <c r="A170" s="58">
        <v>164</v>
      </c>
      <c r="B170" s="64"/>
      <c r="C170" s="36" t="s">
        <v>246</v>
      </c>
      <c r="D170" s="55"/>
      <c r="E170" s="48">
        <f t="shared" si="18"/>
        <v>0</v>
      </c>
      <c r="F170" s="55"/>
      <c r="G170" s="48">
        <f t="shared" si="19"/>
        <v>0</v>
      </c>
      <c r="H170" s="57"/>
      <c r="I170" s="58"/>
      <c r="J170" s="54"/>
      <c r="K170" s="58">
        <f t="shared" si="14"/>
        <v>0</v>
      </c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49">
        <f t="shared" si="16"/>
        <v>0</v>
      </c>
      <c r="W170" s="58"/>
      <c r="X170" s="58"/>
      <c r="Y170" s="50">
        <f t="shared" si="15"/>
        <v>100</v>
      </c>
      <c r="Z170" s="50">
        <v>180</v>
      </c>
      <c r="AA170" s="35"/>
    </row>
    <row r="171" spans="1:27" ht="21.75" customHeight="1">
      <c r="A171" s="58">
        <v>165</v>
      </c>
      <c r="B171" s="64"/>
      <c r="C171" s="7" t="s">
        <v>191</v>
      </c>
      <c r="D171" s="55"/>
      <c r="E171" s="48">
        <f t="shared" si="18"/>
        <v>0</v>
      </c>
      <c r="F171" s="55"/>
      <c r="G171" s="48">
        <f t="shared" si="19"/>
        <v>0</v>
      </c>
      <c r="H171" s="57"/>
      <c r="I171" s="58"/>
      <c r="J171" s="54"/>
      <c r="K171" s="58">
        <f t="shared" si="14"/>
        <v>0</v>
      </c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49">
        <f t="shared" si="16"/>
        <v>0</v>
      </c>
      <c r="W171" s="58"/>
      <c r="X171" s="58"/>
      <c r="Y171" s="50">
        <f t="shared" si="15"/>
        <v>100</v>
      </c>
      <c r="Z171" s="50">
        <f t="shared" si="17"/>
        <v>300</v>
      </c>
      <c r="AA171" s="51"/>
    </row>
    <row r="172" spans="1:27" ht="21.75" customHeight="1">
      <c r="A172" s="58">
        <v>166</v>
      </c>
      <c r="B172" s="64"/>
      <c r="C172" s="7" t="s">
        <v>192</v>
      </c>
      <c r="D172" s="55"/>
      <c r="E172" s="48">
        <f t="shared" si="18"/>
        <v>0</v>
      </c>
      <c r="F172" s="55"/>
      <c r="G172" s="48">
        <f t="shared" si="19"/>
        <v>0</v>
      </c>
      <c r="H172" s="57"/>
      <c r="I172" s="58"/>
      <c r="J172" s="54"/>
      <c r="K172" s="58">
        <f t="shared" si="14"/>
        <v>0</v>
      </c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49">
        <f t="shared" si="16"/>
        <v>0</v>
      </c>
      <c r="W172" s="58"/>
      <c r="X172" s="58"/>
      <c r="Y172" s="50">
        <f t="shared" si="15"/>
        <v>100</v>
      </c>
      <c r="Z172" s="50">
        <f t="shared" si="17"/>
        <v>300</v>
      </c>
      <c r="AA172" s="51"/>
    </row>
    <row r="173" spans="1:27" ht="27.75" customHeight="1">
      <c r="A173" s="58">
        <v>167</v>
      </c>
      <c r="B173" s="64"/>
      <c r="C173" s="7" t="s">
        <v>193</v>
      </c>
      <c r="D173" s="55"/>
      <c r="E173" s="48">
        <f aca="true" t="shared" si="20" ref="E173:E178">D173*2</f>
        <v>0</v>
      </c>
      <c r="F173" s="55"/>
      <c r="G173" s="48">
        <f aca="true" t="shared" si="21" ref="G173:G178">F173*3</f>
        <v>0</v>
      </c>
      <c r="H173" s="57"/>
      <c r="I173" s="58"/>
      <c r="J173" s="54"/>
      <c r="K173" s="58">
        <f aca="true" t="shared" si="22" ref="K173:K178">J173*8</f>
        <v>0</v>
      </c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49">
        <f aca="true" t="shared" si="23" ref="V173:V178">E173+G173+I173+K173+M173+O173+Q173+S173+U173</f>
        <v>0</v>
      </c>
      <c r="W173" s="58"/>
      <c r="X173" s="58"/>
      <c r="Y173" s="50">
        <f aca="true" t="shared" si="24" ref="Y173:Y182">100-V173+X173</f>
        <v>100</v>
      </c>
      <c r="Z173" s="50">
        <f>Y173*3</f>
        <v>300</v>
      </c>
      <c r="AA173" s="51"/>
    </row>
    <row r="174" spans="1:27" ht="21.75" customHeight="1">
      <c r="A174" s="58">
        <v>168</v>
      </c>
      <c r="B174" s="64"/>
      <c r="C174" s="7" t="s">
        <v>194</v>
      </c>
      <c r="D174" s="55"/>
      <c r="E174" s="48">
        <f t="shared" si="20"/>
        <v>0</v>
      </c>
      <c r="F174" s="55"/>
      <c r="G174" s="48">
        <f t="shared" si="21"/>
        <v>0</v>
      </c>
      <c r="H174" s="57"/>
      <c r="I174" s="58"/>
      <c r="J174" s="54"/>
      <c r="K174" s="58">
        <f t="shared" si="22"/>
        <v>0</v>
      </c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49">
        <f t="shared" si="23"/>
        <v>0</v>
      </c>
      <c r="W174" s="58"/>
      <c r="X174" s="58"/>
      <c r="Y174" s="50">
        <f t="shared" si="24"/>
        <v>100</v>
      </c>
      <c r="Z174" s="50">
        <f>Y174*3</f>
        <v>300</v>
      </c>
      <c r="AA174" s="51"/>
    </row>
    <row r="175" spans="1:27" ht="21.75" customHeight="1">
      <c r="A175" s="58">
        <v>169</v>
      </c>
      <c r="B175" s="64"/>
      <c r="C175" s="58" t="s">
        <v>249</v>
      </c>
      <c r="D175" s="55"/>
      <c r="E175" s="48">
        <f t="shared" si="20"/>
        <v>0</v>
      </c>
      <c r="F175" s="55"/>
      <c r="G175" s="48">
        <f t="shared" si="21"/>
        <v>0</v>
      </c>
      <c r="H175" s="57"/>
      <c r="I175" s="58"/>
      <c r="J175" s="54"/>
      <c r="K175" s="58">
        <f t="shared" si="22"/>
        <v>0</v>
      </c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49">
        <f t="shared" si="23"/>
        <v>0</v>
      </c>
      <c r="W175" s="58"/>
      <c r="X175" s="58"/>
      <c r="Y175" s="50">
        <f t="shared" si="24"/>
        <v>100</v>
      </c>
      <c r="Z175" s="50"/>
      <c r="AA175" s="51"/>
    </row>
    <row r="176" spans="1:27" ht="21.75" customHeight="1">
      <c r="A176" s="58">
        <v>170</v>
      </c>
      <c r="B176" s="64" t="s">
        <v>286</v>
      </c>
      <c r="C176" s="7" t="s">
        <v>195</v>
      </c>
      <c r="D176" s="55"/>
      <c r="E176" s="48">
        <f t="shared" si="20"/>
        <v>0</v>
      </c>
      <c r="F176" s="55"/>
      <c r="G176" s="48">
        <f t="shared" si="21"/>
        <v>0</v>
      </c>
      <c r="H176" s="57"/>
      <c r="I176" s="58"/>
      <c r="J176" s="54"/>
      <c r="K176" s="58">
        <f t="shared" si="22"/>
        <v>0</v>
      </c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49">
        <f t="shared" si="23"/>
        <v>0</v>
      </c>
      <c r="W176" s="58"/>
      <c r="X176" s="58"/>
      <c r="Y176" s="50">
        <f t="shared" si="24"/>
        <v>100</v>
      </c>
      <c r="Z176" s="50">
        <f>Y176*3</f>
        <v>300</v>
      </c>
      <c r="AA176" s="51"/>
    </row>
    <row r="177" spans="1:27" s="53" customFormat="1" ht="21.75" customHeight="1">
      <c r="A177" s="58">
        <v>171</v>
      </c>
      <c r="B177" s="64"/>
      <c r="C177" s="58" t="s">
        <v>263</v>
      </c>
      <c r="D177" s="55"/>
      <c r="E177" s="48">
        <f t="shared" si="20"/>
        <v>0</v>
      </c>
      <c r="F177" s="55"/>
      <c r="G177" s="48">
        <f t="shared" si="21"/>
        <v>0</v>
      </c>
      <c r="H177" s="57"/>
      <c r="I177" s="58"/>
      <c r="J177" s="54"/>
      <c r="K177" s="58">
        <f t="shared" si="22"/>
        <v>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49">
        <f t="shared" si="23"/>
        <v>0</v>
      </c>
      <c r="W177" s="58"/>
      <c r="X177" s="58"/>
      <c r="Y177" s="50">
        <f t="shared" si="24"/>
        <v>100</v>
      </c>
      <c r="Z177" s="50">
        <f>Y177*3</f>
        <v>300</v>
      </c>
      <c r="AA177" s="51"/>
    </row>
    <row r="178" spans="1:27" ht="21.75" customHeight="1">
      <c r="A178" s="58">
        <v>172</v>
      </c>
      <c r="B178" s="64"/>
      <c r="C178" s="58" t="s">
        <v>262</v>
      </c>
      <c r="D178" s="55"/>
      <c r="E178" s="48">
        <f t="shared" si="20"/>
        <v>0</v>
      </c>
      <c r="F178" s="55"/>
      <c r="G178" s="48">
        <f t="shared" si="21"/>
        <v>0</v>
      </c>
      <c r="H178" s="14"/>
      <c r="I178" s="58"/>
      <c r="J178" s="54"/>
      <c r="K178" s="58">
        <f t="shared" si="22"/>
        <v>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49">
        <f t="shared" si="23"/>
        <v>0</v>
      </c>
      <c r="W178" s="58"/>
      <c r="X178" s="58"/>
      <c r="Y178" s="50">
        <f t="shared" si="24"/>
        <v>100</v>
      </c>
      <c r="Z178" s="50">
        <f>Y178*3</f>
        <v>300</v>
      </c>
      <c r="AA178" s="51"/>
    </row>
    <row r="179" spans="1:27" ht="21.75" customHeight="1">
      <c r="A179" s="58">
        <v>173</v>
      </c>
      <c r="B179" s="64"/>
      <c r="C179" s="7" t="s">
        <v>211</v>
      </c>
      <c r="D179" s="55"/>
      <c r="E179" s="48">
        <f>D179*2</f>
        <v>0</v>
      </c>
      <c r="F179" s="55"/>
      <c r="G179" s="48">
        <f>F179*3</f>
        <v>0</v>
      </c>
      <c r="H179" s="57"/>
      <c r="I179" s="58"/>
      <c r="J179" s="54"/>
      <c r="K179" s="58">
        <f>J179*8</f>
        <v>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49">
        <f>E179+G179+I179+K179+M179+O179+Q179+S179+U179</f>
        <v>0</v>
      </c>
      <c r="W179" s="58"/>
      <c r="X179" s="58"/>
      <c r="Y179" s="50">
        <f>100-V179+X179</f>
        <v>100</v>
      </c>
      <c r="Z179" s="50">
        <f>Y179*3</f>
        <v>300</v>
      </c>
      <c r="AA179" s="51"/>
    </row>
    <row r="180" spans="1:27" ht="21.75" customHeight="1">
      <c r="A180" s="58">
        <v>174</v>
      </c>
      <c r="B180" s="64"/>
      <c r="C180" s="7" t="s">
        <v>67</v>
      </c>
      <c r="D180" s="55"/>
      <c r="E180" s="48">
        <f>D180*2</f>
        <v>0</v>
      </c>
      <c r="F180" s="55"/>
      <c r="G180" s="48">
        <f>F180*3</f>
        <v>0</v>
      </c>
      <c r="H180" s="20"/>
      <c r="I180" s="58"/>
      <c r="J180" s="54"/>
      <c r="K180" s="58">
        <f>J180*8</f>
        <v>0</v>
      </c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49">
        <f>E180+G180+I180+K180+M180+O180+Q180+S180+U180</f>
        <v>0</v>
      </c>
      <c r="W180" s="58"/>
      <c r="X180" s="58"/>
      <c r="Y180" s="50">
        <f>100-V180+X180</f>
        <v>100</v>
      </c>
      <c r="Z180" s="50">
        <f>Y180*3</f>
        <v>300</v>
      </c>
      <c r="AA180" s="51"/>
    </row>
    <row r="181" spans="1:27" ht="21.75" customHeight="1">
      <c r="A181" s="58">
        <v>175</v>
      </c>
      <c r="B181" s="64" t="s">
        <v>287</v>
      </c>
      <c r="C181" s="7" t="s">
        <v>56</v>
      </c>
      <c r="D181" s="55"/>
      <c r="E181" s="48">
        <f t="shared" si="18"/>
        <v>0</v>
      </c>
      <c r="F181" s="55"/>
      <c r="G181" s="48">
        <f t="shared" si="19"/>
        <v>0</v>
      </c>
      <c r="H181" s="57"/>
      <c r="I181" s="58"/>
      <c r="J181" s="54"/>
      <c r="K181" s="58">
        <f t="shared" si="14"/>
        <v>0</v>
      </c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49">
        <f t="shared" si="16"/>
        <v>0</v>
      </c>
      <c r="W181" s="58"/>
      <c r="X181" s="58"/>
      <c r="Y181" s="50">
        <f t="shared" si="24"/>
        <v>100</v>
      </c>
      <c r="Z181" s="50">
        <f t="shared" si="17"/>
        <v>300</v>
      </c>
      <c r="AA181" s="51"/>
    </row>
    <row r="182" spans="1:27" ht="21.75" customHeight="1">
      <c r="A182" s="58">
        <v>176</v>
      </c>
      <c r="B182" s="72"/>
      <c r="C182" s="7" t="s">
        <v>54</v>
      </c>
      <c r="D182" s="55"/>
      <c r="E182" s="48">
        <f t="shared" si="18"/>
        <v>0</v>
      </c>
      <c r="F182" s="55"/>
      <c r="G182" s="48">
        <f t="shared" si="19"/>
        <v>0</v>
      </c>
      <c r="H182" s="57"/>
      <c r="I182" s="58"/>
      <c r="J182" s="54"/>
      <c r="K182" s="58">
        <f t="shared" si="14"/>
        <v>0</v>
      </c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49">
        <f t="shared" si="16"/>
        <v>0</v>
      </c>
      <c r="W182" s="22"/>
      <c r="X182" s="58"/>
      <c r="Y182" s="50">
        <f t="shared" si="24"/>
        <v>100</v>
      </c>
      <c r="Z182" s="50">
        <f t="shared" si="17"/>
        <v>300</v>
      </c>
      <c r="AA182" s="51"/>
    </row>
    <row r="183" spans="1:27" ht="21.75" customHeight="1">
      <c r="A183" s="58">
        <v>177</v>
      </c>
      <c r="B183" s="72"/>
      <c r="C183" s="7" t="s">
        <v>57</v>
      </c>
      <c r="D183" s="55"/>
      <c r="E183" s="48">
        <f t="shared" si="18"/>
        <v>0</v>
      </c>
      <c r="F183" s="55"/>
      <c r="G183" s="48">
        <f t="shared" si="19"/>
        <v>0</v>
      </c>
      <c r="H183" s="57"/>
      <c r="I183" s="58"/>
      <c r="J183" s="54"/>
      <c r="K183" s="58">
        <f t="shared" si="14"/>
        <v>0</v>
      </c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49">
        <f t="shared" si="16"/>
        <v>0</v>
      </c>
      <c r="W183" s="58"/>
      <c r="X183" s="58"/>
      <c r="Y183" s="50">
        <f t="shared" si="15"/>
        <v>100</v>
      </c>
      <c r="Z183" s="50">
        <f t="shared" si="17"/>
        <v>300</v>
      </c>
      <c r="AA183" s="51"/>
    </row>
    <row r="184" spans="1:27" ht="21.75" customHeight="1">
      <c r="A184" s="58">
        <v>178</v>
      </c>
      <c r="B184" s="72"/>
      <c r="C184" s="7" t="s">
        <v>55</v>
      </c>
      <c r="D184" s="55"/>
      <c r="E184" s="48">
        <f t="shared" si="18"/>
        <v>0</v>
      </c>
      <c r="F184" s="55"/>
      <c r="G184" s="48">
        <f t="shared" si="19"/>
        <v>0</v>
      </c>
      <c r="H184" s="57"/>
      <c r="I184" s="58"/>
      <c r="J184" s="54"/>
      <c r="K184" s="58">
        <f aca="true" t="shared" si="25" ref="K184:K219">J184*8</f>
        <v>0</v>
      </c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49">
        <f t="shared" si="16"/>
        <v>0</v>
      </c>
      <c r="W184" s="58"/>
      <c r="X184" s="58"/>
      <c r="Y184" s="50">
        <f t="shared" si="15"/>
        <v>100</v>
      </c>
      <c r="Z184" s="50">
        <f t="shared" si="17"/>
        <v>300</v>
      </c>
      <c r="AA184" s="17"/>
    </row>
    <row r="185" spans="1:27" ht="21.75" customHeight="1">
      <c r="A185" s="58">
        <v>179</v>
      </c>
      <c r="B185" s="72"/>
      <c r="C185" s="7" t="s">
        <v>196</v>
      </c>
      <c r="D185" s="55"/>
      <c r="E185" s="48">
        <f>D185*2</f>
        <v>0</v>
      </c>
      <c r="F185" s="55"/>
      <c r="G185" s="48">
        <f>F185*3</f>
        <v>0</v>
      </c>
      <c r="H185" s="57"/>
      <c r="I185" s="58"/>
      <c r="J185" s="54"/>
      <c r="K185" s="58">
        <f>J185*8</f>
        <v>0</v>
      </c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49">
        <f t="shared" si="16"/>
        <v>0</v>
      </c>
      <c r="W185" s="58"/>
      <c r="X185" s="58"/>
      <c r="Y185" s="50">
        <f t="shared" si="15"/>
        <v>100</v>
      </c>
      <c r="Z185" s="50">
        <f t="shared" si="17"/>
        <v>300</v>
      </c>
      <c r="AA185" s="51"/>
    </row>
    <row r="186" spans="1:27" ht="21.75" customHeight="1">
      <c r="A186" s="58">
        <v>180</v>
      </c>
      <c r="B186" s="59" t="s">
        <v>296</v>
      </c>
      <c r="C186" s="7" t="s">
        <v>197</v>
      </c>
      <c r="D186" s="55"/>
      <c r="E186" s="48">
        <f>D186*2</f>
        <v>0</v>
      </c>
      <c r="F186" s="55"/>
      <c r="G186" s="48">
        <f>F186*3</f>
        <v>0</v>
      </c>
      <c r="H186" s="58"/>
      <c r="I186" s="58"/>
      <c r="J186" s="54"/>
      <c r="K186" s="58">
        <f>J186*8</f>
        <v>0</v>
      </c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49">
        <f t="shared" si="16"/>
        <v>0</v>
      </c>
      <c r="W186" s="58"/>
      <c r="X186" s="58"/>
      <c r="Y186" s="50">
        <f t="shared" si="15"/>
        <v>100</v>
      </c>
      <c r="Z186" s="50">
        <f t="shared" si="17"/>
        <v>300</v>
      </c>
      <c r="AA186" s="51"/>
    </row>
    <row r="187" spans="1:27" ht="21.75" customHeight="1">
      <c r="A187" s="58">
        <v>181</v>
      </c>
      <c r="B187" s="64" t="s">
        <v>288</v>
      </c>
      <c r="C187" s="7" t="s">
        <v>198</v>
      </c>
      <c r="D187" s="55"/>
      <c r="E187" s="48">
        <f t="shared" si="18"/>
        <v>0</v>
      </c>
      <c r="F187" s="55"/>
      <c r="G187" s="48">
        <f t="shared" si="19"/>
        <v>0</v>
      </c>
      <c r="H187" s="58"/>
      <c r="I187" s="58"/>
      <c r="J187" s="54"/>
      <c r="K187" s="58">
        <f t="shared" si="25"/>
        <v>0</v>
      </c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49">
        <f t="shared" si="16"/>
        <v>0</v>
      </c>
      <c r="W187" s="58"/>
      <c r="X187" s="58"/>
      <c r="Y187" s="50">
        <f t="shared" si="15"/>
        <v>100</v>
      </c>
      <c r="Z187" s="50">
        <f t="shared" si="17"/>
        <v>300</v>
      </c>
      <c r="AA187" s="51"/>
    </row>
    <row r="188" spans="1:27" ht="21.75" customHeight="1">
      <c r="A188" s="58">
        <v>182</v>
      </c>
      <c r="B188" s="63"/>
      <c r="C188" s="7" t="s">
        <v>69</v>
      </c>
      <c r="D188" s="55"/>
      <c r="E188" s="48">
        <f t="shared" si="18"/>
        <v>0</v>
      </c>
      <c r="F188" s="55"/>
      <c r="G188" s="48">
        <f t="shared" si="19"/>
        <v>0</v>
      </c>
      <c r="H188" s="57"/>
      <c r="I188" s="58"/>
      <c r="J188" s="54"/>
      <c r="K188" s="58">
        <f t="shared" si="25"/>
        <v>0</v>
      </c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49">
        <f t="shared" si="16"/>
        <v>0</v>
      </c>
      <c r="W188" s="58"/>
      <c r="X188" s="58"/>
      <c r="Y188" s="50">
        <f t="shared" si="15"/>
        <v>100</v>
      </c>
      <c r="Z188" s="50">
        <f t="shared" si="17"/>
        <v>300</v>
      </c>
      <c r="AA188" s="51"/>
    </row>
    <row r="189" spans="1:27" ht="21.75" customHeight="1">
      <c r="A189" s="58">
        <v>183</v>
      </c>
      <c r="B189" s="72" t="s">
        <v>60</v>
      </c>
      <c r="C189" s="7" t="s">
        <v>199</v>
      </c>
      <c r="D189" s="55"/>
      <c r="E189" s="48">
        <f>D189*2</f>
        <v>0</v>
      </c>
      <c r="F189" s="55"/>
      <c r="G189" s="48">
        <f>F189*3</f>
        <v>0</v>
      </c>
      <c r="H189" s="57"/>
      <c r="I189" s="58"/>
      <c r="J189" s="54"/>
      <c r="K189" s="58">
        <f>J189*8</f>
        <v>0</v>
      </c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49">
        <f t="shared" si="16"/>
        <v>0</v>
      </c>
      <c r="W189" s="58"/>
      <c r="X189" s="58"/>
      <c r="Y189" s="50" t="s">
        <v>110</v>
      </c>
      <c r="Z189" s="50" t="s">
        <v>110</v>
      </c>
      <c r="AA189" s="51" t="s">
        <v>267</v>
      </c>
    </row>
    <row r="190" spans="1:27" ht="21.75" customHeight="1">
      <c r="A190" s="58">
        <v>184</v>
      </c>
      <c r="B190" s="72"/>
      <c r="C190" s="7" t="s">
        <v>200</v>
      </c>
      <c r="D190" s="55"/>
      <c r="E190" s="48">
        <f>D190*2</f>
        <v>0</v>
      </c>
      <c r="F190" s="55"/>
      <c r="G190" s="48">
        <f>F190*3</f>
        <v>0</v>
      </c>
      <c r="H190" s="57"/>
      <c r="I190" s="58"/>
      <c r="J190" s="54"/>
      <c r="K190" s="58">
        <f>J190*8</f>
        <v>0</v>
      </c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49">
        <f t="shared" si="16"/>
        <v>0</v>
      </c>
      <c r="W190" s="58"/>
      <c r="X190" s="58"/>
      <c r="Y190" s="50">
        <f t="shared" si="15"/>
        <v>100</v>
      </c>
      <c r="Z190" s="50">
        <f t="shared" si="17"/>
        <v>300</v>
      </c>
      <c r="AA190" s="51"/>
    </row>
    <row r="191" spans="1:27" ht="27.75" customHeight="1">
      <c r="A191" s="58">
        <v>185</v>
      </c>
      <c r="B191" s="64" t="s">
        <v>289</v>
      </c>
      <c r="C191" s="7" t="s">
        <v>58</v>
      </c>
      <c r="D191" s="55"/>
      <c r="E191" s="48">
        <f t="shared" si="18"/>
        <v>0</v>
      </c>
      <c r="F191" s="55"/>
      <c r="G191" s="48">
        <f t="shared" si="19"/>
        <v>0</v>
      </c>
      <c r="H191" s="57"/>
      <c r="I191" s="58"/>
      <c r="J191" s="54"/>
      <c r="K191" s="58">
        <f t="shared" si="25"/>
        <v>0</v>
      </c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49">
        <f t="shared" si="16"/>
        <v>0</v>
      </c>
      <c r="W191" s="58"/>
      <c r="X191" s="58"/>
      <c r="Y191" s="50">
        <f t="shared" si="15"/>
        <v>100</v>
      </c>
      <c r="Z191" s="50">
        <f t="shared" si="17"/>
        <v>300</v>
      </c>
      <c r="AA191" s="51"/>
    </row>
    <row r="192" spans="1:27" ht="21.75" customHeight="1">
      <c r="A192" s="58">
        <v>186</v>
      </c>
      <c r="B192" s="64"/>
      <c r="C192" s="7" t="s">
        <v>59</v>
      </c>
      <c r="D192" s="55"/>
      <c r="E192" s="48">
        <f t="shared" si="18"/>
        <v>0</v>
      </c>
      <c r="F192" s="55"/>
      <c r="G192" s="48">
        <f t="shared" si="19"/>
        <v>0</v>
      </c>
      <c r="H192" s="57"/>
      <c r="I192" s="58"/>
      <c r="J192" s="54"/>
      <c r="K192" s="58">
        <f t="shared" si="25"/>
        <v>0</v>
      </c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49">
        <f t="shared" si="16"/>
        <v>0</v>
      </c>
      <c r="W192" s="58"/>
      <c r="X192" s="58"/>
      <c r="Y192" s="50">
        <f t="shared" si="15"/>
        <v>100</v>
      </c>
      <c r="Z192" s="50">
        <f t="shared" si="17"/>
        <v>300</v>
      </c>
      <c r="AA192" s="51"/>
    </row>
    <row r="193" spans="1:27" ht="21.75" customHeight="1">
      <c r="A193" s="58">
        <v>187</v>
      </c>
      <c r="B193" s="64"/>
      <c r="C193" s="7" t="s">
        <v>117</v>
      </c>
      <c r="D193" s="55"/>
      <c r="E193" s="48">
        <f t="shared" si="18"/>
        <v>0</v>
      </c>
      <c r="F193" s="55"/>
      <c r="G193" s="48">
        <f t="shared" si="19"/>
        <v>0</v>
      </c>
      <c r="H193" s="57"/>
      <c r="I193" s="58"/>
      <c r="J193" s="54"/>
      <c r="K193" s="58">
        <f t="shared" si="25"/>
        <v>0</v>
      </c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49">
        <f t="shared" si="16"/>
        <v>0</v>
      </c>
      <c r="W193" s="58"/>
      <c r="X193" s="58"/>
      <c r="Y193" s="50">
        <f t="shared" si="15"/>
        <v>100</v>
      </c>
      <c r="Z193" s="50">
        <f t="shared" si="17"/>
        <v>300</v>
      </c>
      <c r="AA193" s="51"/>
    </row>
    <row r="194" spans="1:27" ht="21.75" customHeight="1">
      <c r="A194" s="58">
        <v>188</v>
      </c>
      <c r="B194" s="64"/>
      <c r="C194" s="7" t="s">
        <v>201</v>
      </c>
      <c r="D194" s="55"/>
      <c r="E194" s="48">
        <f t="shared" si="18"/>
        <v>0</v>
      </c>
      <c r="F194" s="55"/>
      <c r="G194" s="48">
        <f t="shared" si="19"/>
        <v>0</v>
      </c>
      <c r="H194" s="57"/>
      <c r="I194" s="58"/>
      <c r="J194" s="54"/>
      <c r="K194" s="58">
        <f t="shared" si="25"/>
        <v>0</v>
      </c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49">
        <f t="shared" si="16"/>
        <v>0</v>
      </c>
      <c r="W194" s="58"/>
      <c r="X194" s="58"/>
      <c r="Y194" s="50">
        <f t="shared" si="15"/>
        <v>100</v>
      </c>
      <c r="Z194" s="50">
        <f t="shared" si="17"/>
        <v>300</v>
      </c>
      <c r="AA194" s="51"/>
    </row>
    <row r="195" spans="1:27" ht="21.75" customHeight="1">
      <c r="A195" s="58">
        <v>189</v>
      </c>
      <c r="B195" s="64" t="s">
        <v>289</v>
      </c>
      <c r="C195" s="7" t="s">
        <v>202</v>
      </c>
      <c r="D195" s="55"/>
      <c r="E195" s="48">
        <f t="shared" si="18"/>
        <v>0</v>
      </c>
      <c r="F195" s="55"/>
      <c r="G195" s="48">
        <f t="shared" si="19"/>
        <v>0</v>
      </c>
      <c r="H195" s="57"/>
      <c r="I195" s="58"/>
      <c r="J195" s="54"/>
      <c r="K195" s="58">
        <f t="shared" si="25"/>
        <v>0</v>
      </c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49">
        <f t="shared" si="16"/>
        <v>0</v>
      </c>
      <c r="W195" s="58"/>
      <c r="X195" s="58"/>
      <c r="Y195" s="50" t="s">
        <v>110</v>
      </c>
      <c r="Z195" s="50" t="e">
        <f t="shared" si="17"/>
        <v>#VALUE!</v>
      </c>
      <c r="AA195" s="51" t="s">
        <v>264</v>
      </c>
    </row>
    <row r="196" spans="1:27" ht="21.75" customHeight="1">
      <c r="A196" s="58">
        <v>190</v>
      </c>
      <c r="B196" s="64"/>
      <c r="C196" s="7" t="s">
        <v>62</v>
      </c>
      <c r="D196" s="55"/>
      <c r="E196" s="48">
        <f t="shared" si="18"/>
        <v>0</v>
      </c>
      <c r="F196" s="55"/>
      <c r="G196" s="48">
        <f t="shared" si="19"/>
        <v>0</v>
      </c>
      <c r="H196" s="57"/>
      <c r="I196" s="58"/>
      <c r="J196" s="54"/>
      <c r="K196" s="58">
        <f t="shared" si="25"/>
        <v>0</v>
      </c>
      <c r="L196" s="58"/>
      <c r="M196" s="58"/>
      <c r="N196" s="9"/>
      <c r="O196" s="58"/>
      <c r="P196" s="58"/>
      <c r="Q196" s="58"/>
      <c r="R196" s="58"/>
      <c r="S196" s="58"/>
      <c r="T196" s="58"/>
      <c r="U196" s="58"/>
      <c r="V196" s="49">
        <f t="shared" si="16"/>
        <v>0</v>
      </c>
      <c r="W196" s="58"/>
      <c r="X196" s="58"/>
      <c r="Y196" s="50">
        <f t="shared" si="15"/>
        <v>100</v>
      </c>
      <c r="Z196" s="50">
        <f t="shared" si="17"/>
        <v>300</v>
      </c>
      <c r="AA196" s="51"/>
    </row>
    <row r="197" spans="1:27" ht="21.75" customHeight="1">
      <c r="A197" s="58">
        <v>191</v>
      </c>
      <c r="B197" s="64" t="s">
        <v>290</v>
      </c>
      <c r="C197" s="7" t="s">
        <v>203</v>
      </c>
      <c r="D197" s="55"/>
      <c r="E197" s="48">
        <f t="shared" si="18"/>
        <v>0</v>
      </c>
      <c r="F197" s="55"/>
      <c r="G197" s="48">
        <f t="shared" si="19"/>
        <v>0</v>
      </c>
      <c r="H197" s="57"/>
      <c r="I197" s="58"/>
      <c r="J197" s="54"/>
      <c r="K197" s="58">
        <f t="shared" si="25"/>
        <v>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49">
        <f t="shared" si="16"/>
        <v>0</v>
      </c>
      <c r="W197" s="58"/>
      <c r="X197" s="58"/>
      <c r="Y197" s="50">
        <f t="shared" si="15"/>
        <v>100</v>
      </c>
      <c r="Z197" s="50">
        <f t="shared" si="17"/>
        <v>300</v>
      </c>
      <c r="AA197" s="51"/>
    </row>
    <row r="198" spans="1:27" ht="21.75" customHeight="1">
      <c r="A198" s="58">
        <v>192</v>
      </c>
      <c r="B198" s="72"/>
      <c r="C198" s="7" t="s">
        <v>63</v>
      </c>
      <c r="D198" s="55"/>
      <c r="E198" s="48">
        <f t="shared" si="18"/>
        <v>0</v>
      </c>
      <c r="F198" s="55"/>
      <c r="G198" s="48">
        <f t="shared" si="19"/>
        <v>0</v>
      </c>
      <c r="H198" s="57"/>
      <c r="I198" s="58"/>
      <c r="J198" s="54"/>
      <c r="K198" s="58">
        <f t="shared" si="25"/>
        <v>0</v>
      </c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49">
        <f t="shared" si="16"/>
        <v>0</v>
      </c>
      <c r="W198" s="58"/>
      <c r="X198" s="58"/>
      <c r="Y198" s="50">
        <f t="shared" si="15"/>
        <v>100</v>
      </c>
      <c r="Z198" s="50">
        <f t="shared" si="17"/>
        <v>300</v>
      </c>
      <c r="AA198" s="51"/>
    </row>
    <row r="199" spans="1:27" ht="21.75" customHeight="1">
      <c r="A199" s="58">
        <v>193</v>
      </c>
      <c r="B199" s="64" t="s">
        <v>291</v>
      </c>
      <c r="C199" s="7" t="s">
        <v>65</v>
      </c>
      <c r="D199" s="55"/>
      <c r="E199" s="48">
        <f t="shared" si="18"/>
        <v>0</v>
      </c>
      <c r="F199" s="55">
        <v>1</v>
      </c>
      <c r="G199" s="48">
        <f t="shared" si="19"/>
        <v>3</v>
      </c>
      <c r="H199" s="57"/>
      <c r="I199" s="58"/>
      <c r="J199" s="54"/>
      <c r="K199" s="58">
        <v>0</v>
      </c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49">
        <f t="shared" si="16"/>
        <v>3</v>
      </c>
      <c r="W199" s="58"/>
      <c r="X199" s="58"/>
      <c r="Y199" s="50">
        <f aca="true" t="shared" si="26" ref="Y199:Y239">100-V199+X199</f>
        <v>97</v>
      </c>
      <c r="Z199" s="50">
        <f t="shared" si="17"/>
        <v>291</v>
      </c>
      <c r="AA199" s="19"/>
    </row>
    <row r="200" spans="1:27" ht="21.75" customHeight="1">
      <c r="A200" s="58">
        <v>194</v>
      </c>
      <c r="B200" s="63"/>
      <c r="C200" s="7" t="s">
        <v>226</v>
      </c>
      <c r="D200" s="55"/>
      <c r="E200" s="48">
        <f>D200*2</f>
        <v>0</v>
      </c>
      <c r="F200" s="55"/>
      <c r="G200" s="48">
        <f>F200*3</f>
        <v>0</v>
      </c>
      <c r="H200" s="57"/>
      <c r="I200" s="58"/>
      <c r="J200" s="54"/>
      <c r="K200" s="58">
        <v>0</v>
      </c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49">
        <f>E200+G200+I200+K200+M200+O200+Q200+S200+U200</f>
        <v>0</v>
      </c>
      <c r="W200" s="58"/>
      <c r="X200" s="58"/>
      <c r="Y200" s="50">
        <f t="shared" si="26"/>
        <v>100</v>
      </c>
      <c r="Z200" s="50">
        <f t="shared" si="17"/>
        <v>300</v>
      </c>
      <c r="AA200" s="51"/>
    </row>
    <row r="201" spans="1:27" ht="21.75" customHeight="1">
      <c r="A201" s="58">
        <v>195</v>
      </c>
      <c r="B201" s="64" t="s">
        <v>292</v>
      </c>
      <c r="C201" s="7" t="s">
        <v>204</v>
      </c>
      <c r="D201" s="55"/>
      <c r="E201" s="48">
        <f>D201*2</f>
        <v>0</v>
      </c>
      <c r="F201" s="55"/>
      <c r="G201" s="48">
        <f>F201*3</f>
        <v>0</v>
      </c>
      <c r="H201" s="57"/>
      <c r="I201" s="58"/>
      <c r="J201" s="54"/>
      <c r="K201" s="58">
        <f>J201*8</f>
        <v>0</v>
      </c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49">
        <f t="shared" si="16"/>
        <v>0</v>
      </c>
      <c r="W201" s="58"/>
      <c r="X201" s="58"/>
      <c r="Y201" s="50">
        <f t="shared" si="26"/>
        <v>100</v>
      </c>
      <c r="Z201" s="50">
        <f aca="true" t="shared" si="27" ref="Z201:Z239">Y201*3</f>
        <v>300</v>
      </c>
      <c r="AA201" s="51"/>
    </row>
    <row r="202" spans="1:27" ht="21.75" customHeight="1">
      <c r="A202" s="58">
        <v>196</v>
      </c>
      <c r="B202" s="63"/>
      <c r="C202" s="7" t="s">
        <v>32</v>
      </c>
      <c r="D202" s="55"/>
      <c r="E202" s="48">
        <f>D202*2</f>
        <v>0</v>
      </c>
      <c r="F202" s="55"/>
      <c r="G202" s="48">
        <f>F202*3</f>
        <v>0</v>
      </c>
      <c r="H202" s="57"/>
      <c r="I202" s="58"/>
      <c r="J202" s="54"/>
      <c r="K202" s="58">
        <f>J202*8</f>
        <v>0</v>
      </c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49">
        <f t="shared" si="16"/>
        <v>0</v>
      </c>
      <c r="W202" s="58"/>
      <c r="X202" s="58"/>
      <c r="Y202" s="50">
        <f t="shared" si="26"/>
        <v>100</v>
      </c>
      <c r="Z202" s="50">
        <f t="shared" si="27"/>
        <v>300</v>
      </c>
      <c r="AA202" s="51"/>
    </row>
    <row r="203" spans="1:27" ht="21.75" customHeight="1">
      <c r="A203" s="58">
        <v>197</v>
      </c>
      <c r="B203" s="63"/>
      <c r="C203" s="7" t="s">
        <v>33</v>
      </c>
      <c r="D203" s="55"/>
      <c r="E203" s="48">
        <f>D203*2</f>
        <v>0</v>
      </c>
      <c r="F203" s="55"/>
      <c r="G203" s="48">
        <f>F203*3</f>
        <v>0</v>
      </c>
      <c r="H203" s="57"/>
      <c r="I203" s="58"/>
      <c r="J203" s="54"/>
      <c r="K203" s="58">
        <f>J203*8</f>
        <v>0</v>
      </c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49">
        <f t="shared" si="16"/>
        <v>0</v>
      </c>
      <c r="W203" s="58"/>
      <c r="X203" s="58"/>
      <c r="Y203" s="50">
        <f t="shared" si="26"/>
        <v>100</v>
      </c>
      <c r="Z203" s="50">
        <f t="shared" si="27"/>
        <v>300</v>
      </c>
      <c r="AA203" s="51"/>
    </row>
    <row r="204" spans="1:27" ht="21.75" customHeight="1">
      <c r="A204" s="58">
        <v>198</v>
      </c>
      <c r="B204" s="64" t="s">
        <v>293</v>
      </c>
      <c r="C204" s="7" t="s">
        <v>66</v>
      </c>
      <c r="D204" s="55"/>
      <c r="E204" s="48">
        <f t="shared" si="18"/>
        <v>0</v>
      </c>
      <c r="F204" s="55">
        <v>1</v>
      </c>
      <c r="G204" s="48">
        <f t="shared" si="19"/>
        <v>3</v>
      </c>
      <c r="H204" s="57"/>
      <c r="I204" s="58"/>
      <c r="J204" s="54"/>
      <c r="K204" s="58">
        <f t="shared" si="25"/>
        <v>0</v>
      </c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49">
        <f t="shared" si="16"/>
        <v>3</v>
      </c>
      <c r="W204" s="58"/>
      <c r="X204" s="58"/>
      <c r="Y204" s="50">
        <f t="shared" si="26"/>
        <v>97</v>
      </c>
      <c r="Z204" s="50">
        <f t="shared" si="27"/>
        <v>291</v>
      </c>
      <c r="AA204" s="51"/>
    </row>
    <row r="205" spans="1:27" ht="21.75" customHeight="1">
      <c r="A205" s="58">
        <v>199</v>
      </c>
      <c r="B205" s="63"/>
      <c r="C205" s="7" t="s">
        <v>205</v>
      </c>
      <c r="D205" s="55"/>
      <c r="E205" s="48">
        <f t="shared" si="18"/>
        <v>0</v>
      </c>
      <c r="F205" s="55">
        <v>2</v>
      </c>
      <c r="G205" s="48">
        <f t="shared" si="19"/>
        <v>6</v>
      </c>
      <c r="H205" s="57"/>
      <c r="I205" s="58"/>
      <c r="J205" s="54"/>
      <c r="K205" s="58">
        <f t="shared" si="25"/>
        <v>0</v>
      </c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49">
        <f t="shared" si="16"/>
        <v>6</v>
      </c>
      <c r="W205" s="58"/>
      <c r="X205" s="58"/>
      <c r="Y205" s="50">
        <f t="shared" si="26"/>
        <v>94</v>
      </c>
      <c r="Z205" s="50">
        <f t="shared" si="27"/>
        <v>282</v>
      </c>
      <c r="AA205" s="51"/>
    </row>
    <row r="206" spans="1:27" ht="21.75" customHeight="1">
      <c r="A206" s="58">
        <v>200</v>
      </c>
      <c r="B206" s="63"/>
      <c r="C206" s="7" t="s">
        <v>206</v>
      </c>
      <c r="D206" s="55">
        <v>2</v>
      </c>
      <c r="E206" s="48">
        <f t="shared" si="18"/>
        <v>4</v>
      </c>
      <c r="F206" s="55"/>
      <c r="G206" s="48">
        <f t="shared" si="19"/>
        <v>0</v>
      </c>
      <c r="H206" s="57"/>
      <c r="I206" s="58"/>
      <c r="J206" s="54"/>
      <c r="K206" s="58">
        <f t="shared" si="25"/>
        <v>0</v>
      </c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49">
        <f t="shared" si="16"/>
        <v>4</v>
      </c>
      <c r="W206" s="58"/>
      <c r="X206" s="58"/>
      <c r="Y206" s="50">
        <f t="shared" si="26"/>
        <v>96</v>
      </c>
      <c r="Z206" s="50">
        <f t="shared" si="27"/>
        <v>288</v>
      </c>
      <c r="AA206" s="51"/>
    </row>
    <row r="207" spans="1:27" ht="21.75" customHeight="1">
      <c r="A207" s="58">
        <v>201</v>
      </c>
      <c r="B207" s="63"/>
      <c r="C207" s="7" t="s">
        <v>207</v>
      </c>
      <c r="D207" s="55"/>
      <c r="E207" s="48">
        <f t="shared" si="18"/>
        <v>0</v>
      </c>
      <c r="F207" s="55">
        <v>1</v>
      </c>
      <c r="G207" s="48">
        <f t="shared" si="19"/>
        <v>3</v>
      </c>
      <c r="H207" s="57"/>
      <c r="I207" s="58"/>
      <c r="J207" s="54"/>
      <c r="K207" s="58">
        <f t="shared" si="25"/>
        <v>0</v>
      </c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49">
        <f t="shared" si="16"/>
        <v>3</v>
      </c>
      <c r="W207" s="58"/>
      <c r="X207" s="58"/>
      <c r="Y207" s="50">
        <f t="shared" si="26"/>
        <v>97</v>
      </c>
      <c r="Z207" s="50">
        <f t="shared" si="27"/>
        <v>291</v>
      </c>
      <c r="AA207" s="51"/>
    </row>
    <row r="208" spans="1:27" ht="21.75" customHeight="1">
      <c r="A208" s="58">
        <v>202</v>
      </c>
      <c r="B208" s="63"/>
      <c r="C208" s="7" t="s">
        <v>223</v>
      </c>
      <c r="D208" s="55"/>
      <c r="E208" s="48">
        <f>D208*2</f>
        <v>0</v>
      </c>
      <c r="F208" s="55"/>
      <c r="G208" s="48">
        <f>F208*3</f>
        <v>0</v>
      </c>
      <c r="H208" s="57"/>
      <c r="I208" s="58"/>
      <c r="J208" s="54"/>
      <c r="K208" s="58">
        <f>J208*8</f>
        <v>0</v>
      </c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49">
        <f>E208+G208+I208+K208+M208+O208+Q208+S208+U208</f>
        <v>0</v>
      </c>
      <c r="W208" s="58"/>
      <c r="X208" s="58"/>
      <c r="Y208" s="50">
        <f t="shared" si="26"/>
        <v>100</v>
      </c>
      <c r="Z208" s="50">
        <f t="shared" si="27"/>
        <v>300</v>
      </c>
      <c r="AA208" s="51"/>
    </row>
    <row r="209" spans="1:27" ht="21.75" customHeight="1">
      <c r="A209" s="58">
        <v>203</v>
      </c>
      <c r="B209" s="64" t="s">
        <v>297</v>
      </c>
      <c r="C209" s="7" t="s">
        <v>208</v>
      </c>
      <c r="D209" s="55"/>
      <c r="E209" s="48">
        <f t="shared" si="18"/>
        <v>0</v>
      </c>
      <c r="F209" s="55"/>
      <c r="G209" s="48">
        <f t="shared" si="19"/>
        <v>0</v>
      </c>
      <c r="H209" s="57"/>
      <c r="I209" s="58"/>
      <c r="J209" s="54"/>
      <c r="K209" s="58">
        <f t="shared" si="25"/>
        <v>0</v>
      </c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49">
        <f aca="true" t="shared" si="28" ref="V209:V219">E209+G209+I209+K209+M209+O209+Q209+S209+U209</f>
        <v>0</v>
      </c>
      <c r="W209" s="58"/>
      <c r="X209" s="58"/>
      <c r="Y209" s="50">
        <f t="shared" si="26"/>
        <v>100</v>
      </c>
      <c r="Z209" s="50">
        <f t="shared" si="27"/>
        <v>300</v>
      </c>
      <c r="AA209" s="51"/>
    </row>
    <row r="210" spans="1:27" ht="21.75" customHeight="1">
      <c r="A210" s="58">
        <v>204</v>
      </c>
      <c r="B210" s="72"/>
      <c r="C210" s="7" t="s">
        <v>209</v>
      </c>
      <c r="D210" s="55"/>
      <c r="E210" s="48">
        <f t="shared" si="18"/>
        <v>0</v>
      </c>
      <c r="F210" s="55"/>
      <c r="G210" s="48">
        <f t="shared" si="19"/>
        <v>0</v>
      </c>
      <c r="H210" s="57"/>
      <c r="I210" s="58"/>
      <c r="J210" s="54"/>
      <c r="K210" s="58">
        <f t="shared" si="25"/>
        <v>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49">
        <f t="shared" si="28"/>
        <v>0</v>
      </c>
      <c r="W210" s="58"/>
      <c r="X210" s="58"/>
      <c r="Y210" s="50">
        <f t="shared" si="26"/>
        <v>100</v>
      </c>
      <c r="Z210" s="50">
        <f t="shared" si="27"/>
        <v>300</v>
      </c>
      <c r="AA210" s="51"/>
    </row>
    <row r="211" spans="1:27" ht="21.75" customHeight="1">
      <c r="A211" s="58">
        <v>205</v>
      </c>
      <c r="B211" s="78" t="s">
        <v>299</v>
      </c>
      <c r="C211" s="7" t="s">
        <v>210</v>
      </c>
      <c r="D211" s="55"/>
      <c r="E211" s="48">
        <f t="shared" si="18"/>
        <v>0</v>
      </c>
      <c r="F211" s="55"/>
      <c r="G211" s="48">
        <f t="shared" si="19"/>
        <v>0</v>
      </c>
      <c r="H211" s="57"/>
      <c r="I211" s="58"/>
      <c r="J211" s="54"/>
      <c r="K211" s="58">
        <f t="shared" si="25"/>
        <v>0</v>
      </c>
      <c r="L211" s="58"/>
      <c r="M211" s="58"/>
      <c r="N211" s="56"/>
      <c r="O211" s="58"/>
      <c r="P211" s="58"/>
      <c r="Q211" s="58"/>
      <c r="R211" s="58"/>
      <c r="S211" s="58"/>
      <c r="T211" s="58"/>
      <c r="U211" s="58"/>
      <c r="V211" s="49">
        <f t="shared" si="28"/>
        <v>0</v>
      </c>
      <c r="W211" s="58"/>
      <c r="X211" s="58"/>
      <c r="Y211" s="50">
        <f t="shared" si="26"/>
        <v>100</v>
      </c>
      <c r="Z211" s="50">
        <f t="shared" si="27"/>
        <v>300</v>
      </c>
      <c r="AA211" s="51"/>
    </row>
    <row r="212" spans="1:27" ht="21.75" customHeight="1">
      <c r="A212" s="58">
        <v>206</v>
      </c>
      <c r="B212" s="79"/>
      <c r="C212" s="7" t="s">
        <v>70</v>
      </c>
      <c r="D212" s="55"/>
      <c r="E212" s="48">
        <f t="shared" si="18"/>
        <v>0</v>
      </c>
      <c r="F212" s="55"/>
      <c r="G212" s="48">
        <f t="shared" si="19"/>
        <v>0</v>
      </c>
      <c r="H212" s="57"/>
      <c r="I212" s="58"/>
      <c r="J212" s="54"/>
      <c r="K212" s="58">
        <f t="shared" si="25"/>
        <v>0</v>
      </c>
      <c r="L212" s="58"/>
      <c r="M212" s="58"/>
      <c r="N212" s="56"/>
      <c r="O212" s="58"/>
      <c r="P212" s="58"/>
      <c r="Q212" s="58"/>
      <c r="R212" s="58"/>
      <c r="S212" s="58"/>
      <c r="T212" s="58"/>
      <c r="U212" s="58"/>
      <c r="V212" s="49">
        <f t="shared" si="28"/>
        <v>0</v>
      </c>
      <c r="W212" s="58"/>
      <c r="X212" s="58"/>
      <c r="Y212" s="50">
        <f t="shared" si="26"/>
        <v>100</v>
      </c>
      <c r="Z212" s="50">
        <f t="shared" si="27"/>
        <v>300</v>
      </c>
      <c r="AA212" s="51"/>
    </row>
    <row r="213" spans="1:27" ht="18" customHeight="1">
      <c r="A213" s="58">
        <v>207</v>
      </c>
      <c r="B213" s="79"/>
      <c r="C213" s="7" t="s">
        <v>71</v>
      </c>
      <c r="D213" s="55"/>
      <c r="E213" s="48">
        <f aca="true" t="shared" si="29" ref="E213:E219">D213*2</f>
        <v>0</v>
      </c>
      <c r="F213" s="55"/>
      <c r="G213" s="48">
        <f aca="true" t="shared" si="30" ref="G213:G219">F213*3</f>
        <v>0</v>
      </c>
      <c r="H213" s="57"/>
      <c r="I213" s="58"/>
      <c r="J213" s="54"/>
      <c r="K213" s="58">
        <f t="shared" si="25"/>
        <v>0</v>
      </c>
      <c r="L213" s="58"/>
      <c r="M213" s="58"/>
      <c r="N213" s="56"/>
      <c r="O213" s="58"/>
      <c r="P213" s="58"/>
      <c r="Q213" s="58"/>
      <c r="R213" s="58"/>
      <c r="S213" s="58"/>
      <c r="T213" s="58"/>
      <c r="U213" s="58"/>
      <c r="V213" s="49">
        <f t="shared" si="28"/>
        <v>0</v>
      </c>
      <c r="W213" s="58"/>
      <c r="X213" s="58"/>
      <c r="Y213" s="50">
        <f t="shared" si="26"/>
        <v>100</v>
      </c>
      <c r="Z213" s="50">
        <f t="shared" si="27"/>
        <v>300</v>
      </c>
      <c r="AA213" s="51"/>
    </row>
    <row r="214" spans="1:27" ht="27" customHeight="1">
      <c r="A214" s="58">
        <v>208</v>
      </c>
      <c r="B214" s="80"/>
      <c r="C214" s="7" t="s">
        <v>214</v>
      </c>
      <c r="D214" s="55"/>
      <c r="E214" s="48">
        <f>D214*2</f>
        <v>0</v>
      </c>
      <c r="F214" s="55"/>
      <c r="G214" s="48">
        <f>F214*3</f>
        <v>0</v>
      </c>
      <c r="H214" s="57"/>
      <c r="I214" s="58"/>
      <c r="J214" s="54"/>
      <c r="K214" s="58">
        <f>J214*8</f>
        <v>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49">
        <f>E214+G214+I214+K214+M214+O214+Q214+S214+U214</f>
        <v>0</v>
      </c>
      <c r="W214" s="58"/>
      <c r="X214" s="58"/>
      <c r="Y214" s="50">
        <f>100-V214+X214</f>
        <v>100</v>
      </c>
      <c r="Z214" s="50">
        <f>Y214*3</f>
        <v>300</v>
      </c>
      <c r="AA214" s="17"/>
    </row>
    <row r="215" spans="1:27" ht="21.75" customHeight="1">
      <c r="A215" s="58">
        <v>209</v>
      </c>
      <c r="B215" s="72" t="s">
        <v>68</v>
      </c>
      <c r="C215" s="7" t="s">
        <v>212</v>
      </c>
      <c r="D215" s="55"/>
      <c r="E215" s="48">
        <f t="shared" si="29"/>
        <v>0</v>
      </c>
      <c r="F215" s="55"/>
      <c r="G215" s="48">
        <f t="shared" si="30"/>
        <v>0</v>
      </c>
      <c r="H215" s="57"/>
      <c r="I215" s="58"/>
      <c r="J215" s="54"/>
      <c r="K215" s="58">
        <f t="shared" si="25"/>
        <v>0</v>
      </c>
      <c r="L215" s="58"/>
      <c r="M215" s="58"/>
      <c r="N215" s="9"/>
      <c r="O215" s="58"/>
      <c r="P215" s="58"/>
      <c r="Q215" s="58"/>
      <c r="R215" s="58"/>
      <c r="S215" s="58"/>
      <c r="T215" s="58"/>
      <c r="U215" s="58"/>
      <c r="V215" s="49">
        <f t="shared" si="28"/>
        <v>0</v>
      </c>
      <c r="W215" s="58"/>
      <c r="X215" s="58"/>
      <c r="Y215" s="50" t="s">
        <v>110</v>
      </c>
      <c r="Z215" s="50" t="e">
        <f t="shared" si="27"/>
        <v>#VALUE!</v>
      </c>
      <c r="AA215" s="35"/>
    </row>
    <row r="216" spans="1:27" ht="21.75" customHeight="1">
      <c r="A216" s="58">
        <v>210</v>
      </c>
      <c r="B216" s="72"/>
      <c r="C216" s="7" t="s">
        <v>213</v>
      </c>
      <c r="D216" s="55"/>
      <c r="E216" s="48">
        <f t="shared" si="29"/>
        <v>0</v>
      </c>
      <c r="F216" s="55">
        <v>2</v>
      </c>
      <c r="G216" s="48">
        <f t="shared" si="30"/>
        <v>6</v>
      </c>
      <c r="H216" s="57"/>
      <c r="I216" s="58"/>
      <c r="J216" s="54"/>
      <c r="K216" s="58">
        <f t="shared" si="25"/>
        <v>0</v>
      </c>
      <c r="L216" s="58"/>
      <c r="M216" s="58"/>
      <c r="N216" s="9"/>
      <c r="O216" s="58"/>
      <c r="P216" s="58"/>
      <c r="Q216" s="58"/>
      <c r="R216" s="58"/>
      <c r="S216" s="58"/>
      <c r="T216" s="58"/>
      <c r="U216" s="58"/>
      <c r="V216" s="49">
        <f t="shared" si="28"/>
        <v>6</v>
      </c>
      <c r="W216" s="58"/>
      <c r="X216" s="58"/>
      <c r="Y216" s="50">
        <f t="shared" si="26"/>
        <v>94</v>
      </c>
      <c r="Z216" s="50">
        <f t="shared" si="27"/>
        <v>282</v>
      </c>
      <c r="AA216" s="35"/>
    </row>
    <row r="217" spans="1:27" ht="21.75" customHeight="1">
      <c r="A217" s="58">
        <v>211</v>
      </c>
      <c r="B217" s="58" t="s">
        <v>61</v>
      </c>
      <c r="C217" s="7" t="s">
        <v>215</v>
      </c>
      <c r="D217" s="55"/>
      <c r="E217" s="48">
        <f t="shared" si="29"/>
        <v>0</v>
      </c>
      <c r="F217" s="55">
        <v>1</v>
      </c>
      <c r="G217" s="48">
        <f t="shared" si="30"/>
        <v>3</v>
      </c>
      <c r="H217" s="57"/>
      <c r="I217" s="58"/>
      <c r="J217" s="54"/>
      <c r="K217" s="58">
        <f t="shared" si="25"/>
        <v>0</v>
      </c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49">
        <f t="shared" si="28"/>
        <v>3</v>
      </c>
      <c r="W217" s="58"/>
      <c r="X217" s="58"/>
      <c r="Y217" s="50">
        <f t="shared" si="26"/>
        <v>97</v>
      </c>
      <c r="Z217" s="50">
        <f t="shared" si="27"/>
        <v>291</v>
      </c>
      <c r="AA217" s="51"/>
    </row>
    <row r="218" spans="1:27" ht="21.75" customHeight="1">
      <c r="A218" s="58">
        <v>212</v>
      </c>
      <c r="B218" s="59" t="s">
        <v>294</v>
      </c>
      <c r="C218" s="7" t="s">
        <v>64</v>
      </c>
      <c r="D218" s="55"/>
      <c r="E218" s="48">
        <f t="shared" si="29"/>
        <v>0</v>
      </c>
      <c r="F218" s="55"/>
      <c r="G218" s="48">
        <f t="shared" si="30"/>
        <v>0</v>
      </c>
      <c r="H218" s="57"/>
      <c r="I218" s="58"/>
      <c r="J218" s="54"/>
      <c r="K218" s="58">
        <f t="shared" si="25"/>
        <v>0</v>
      </c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49">
        <f t="shared" si="28"/>
        <v>0</v>
      </c>
      <c r="W218" s="58"/>
      <c r="X218" s="58"/>
      <c r="Y218" s="50">
        <f t="shared" si="26"/>
        <v>100</v>
      </c>
      <c r="Z218" s="50">
        <f t="shared" si="27"/>
        <v>300</v>
      </c>
      <c r="AA218" s="51"/>
    </row>
    <row r="219" spans="1:27" ht="27" customHeight="1">
      <c r="A219" s="58">
        <v>213</v>
      </c>
      <c r="B219" s="60" t="s">
        <v>295</v>
      </c>
      <c r="C219" s="7" t="s">
        <v>216</v>
      </c>
      <c r="D219" s="55"/>
      <c r="E219" s="48">
        <f t="shared" si="29"/>
        <v>0</v>
      </c>
      <c r="F219" s="55"/>
      <c r="G219" s="48">
        <f t="shared" si="30"/>
        <v>0</v>
      </c>
      <c r="H219" s="57"/>
      <c r="I219" s="58"/>
      <c r="J219" s="54"/>
      <c r="K219" s="58">
        <f t="shared" si="25"/>
        <v>0</v>
      </c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49">
        <f t="shared" si="28"/>
        <v>0</v>
      </c>
      <c r="W219" s="58"/>
      <c r="X219" s="58"/>
      <c r="Y219" s="50">
        <f t="shared" si="26"/>
        <v>100</v>
      </c>
      <c r="Z219" s="50">
        <f t="shared" si="27"/>
        <v>300</v>
      </c>
      <c r="AA219" s="51"/>
    </row>
    <row r="220" spans="1:27" ht="21.75" customHeight="1">
      <c r="A220" s="58">
        <v>214</v>
      </c>
      <c r="B220" s="63" t="s">
        <v>260</v>
      </c>
      <c r="C220" s="12" t="s">
        <v>118</v>
      </c>
      <c r="D220" s="55"/>
      <c r="E220" s="48">
        <f>D220*2</f>
        <v>0</v>
      </c>
      <c r="F220" s="55"/>
      <c r="G220" s="48">
        <f>F220*3</f>
        <v>0</v>
      </c>
      <c r="H220" s="21"/>
      <c r="I220" s="58"/>
      <c r="J220" s="54"/>
      <c r="K220" s="58">
        <f>J220*8</f>
        <v>0</v>
      </c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49">
        <f>E220+G220+I220+K220+M220+O220+Q220+S220+U220</f>
        <v>0</v>
      </c>
      <c r="W220" s="58" t="s">
        <v>279</v>
      </c>
      <c r="X220" s="58">
        <v>10</v>
      </c>
      <c r="Y220" s="50">
        <f t="shared" si="26"/>
        <v>110</v>
      </c>
      <c r="Z220" s="50">
        <f t="shared" si="27"/>
        <v>330</v>
      </c>
      <c r="AA220" s="51"/>
    </row>
    <row r="221" spans="1:27" ht="21.75" customHeight="1">
      <c r="A221" s="58">
        <v>215</v>
      </c>
      <c r="B221" s="63"/>
      <c r="C221" s="12" t="s">
        <v>119</v>
      </c>
      <c r="D221" s="55"/>
      <c r="E221" s="48">
        <f aca="true" t="shared" si="31" ref="E221:E239">D221*2</f>
        <v>0</v>
      </c>
      <c r="F221" s="55"/>
      <c r="G221" s="48">
        <f aca="true" t="shared" si="32" ref="G221:G239">F221*3</f>
        <v>0</v>
      </c>
      <c r="H221" s="21"/>
      <c r="I221" s="58"/>
      <c r="J221" s="54"/>
      <c r="K221" s="58">
        <f aca="true" t="shared" si="33" ref="K221:K239">J221*8</f>
        <v>0</v>
      </c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49">
        <f aca="true" t="shared" si="34" ref="V221:V239">E221+G221+I221+K221+M221+O221+Q221+S221+U221</f>
        <v>0</v>
      </c>
      <c r="W221" s="58"/>
      <c r="X221" s="58"/>
      <c r="Y221" s="50">
        <f t="shared" si="26"/>
        <v>100</v>
      </c>
      <c r="Z221" s="50">
        <f t="shared" si="27"/>
        <v>300</v>
      </c>
      <c r="AA221" s="51"/>
    </row>
    <row r="222" spans="1:27" ht="21.75" customHeight="1">
      <c r="A222" s="58">
        <v>216</v>
      </c>
      <c r="B222" s="63"/>
      <c r="C222" s="12" t="s">
        <v>120</v>
      </c>
      <c r="D222" s="55"/>
      <c r="E222" s="48">
        <f t="shared" si="31"/>
        <v>0</v>
      </c>
      <c r="F222" s="55">
        <v>1</v>
      </c>
      <c r="G222" s="48">
        <f t="shared" si="32"/>
        <v>3</v>
      </c>
      <c r="H222" s="21"/>
      <c r="I222" s="58"/>
      <c r="J222" s="54"/>
      <c r="K222" s="58">
        <f t="shared" si="33"/>
        <v>0</v>
      </c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49">
        <f t="shared" si="34"/>
        <v>3</v>
      </c>
      <c r="W222" s="58"/>
      <c r="X222" s="58"/>
      <c r="Y222" s="50">
        <f t="shared" si="26"/>
        <v>97</v>
      </c>
      <c r="Z222" s="50">
        <f t="shared" si="27"/>
        <v>291</v>
      </c>
      <c r="AA222" s="51"/>
    </row>
    <row r="223" spans="1:27" ht="21.75" customHeight="1">
      <c r="A223" s="58">
        <v>217</v>
      </c>
      <c r="B223" s="63"/>
      <c r="C223" s="12" t="s">
        <v>121</v>
      </c>
      <c r="D223" s="55"/>
      <c r="E223" s="48">
        <f t="shared" si="31"/>
        <v>0</v>
      </c>
      <c r="F223" s="55"/>
      <c r="G223" s="48">
        <f t="shared" si="32"/>
        <v>0</v>
      </c>
      <c r="H223" s="21"/>
      <c r="I223" s="58"/>
      <c r="J223" s="54"/>
      <c r="K223" s="58">
        <f t="shared" si="33"/>
        <v>0</v>
      </c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49">
        <f t="shared" si="34"/>
        <v>0</v>
      </c>
      <c r="W223" s="58"/>
      <c r="X223" s="58"/>
      <c r="Y223" s="50">
        <f t="shared" si="26"/>
        <v>100</v>
      </c>
      <c r="Z223" s="50">
        <f t="shared" si="27"/>
        <v>300</v>
      </c>
      <c r="AA223" s="51"/>
    </row>
    <row r="224" spans="1:27" ht="21.75" customHeight="1">
      <c r="A224" s="58">
        <v>218</v>
      </c>
      <c r="B224" s="63"/>
      <c r="C224" s="12" t="s">
        <v>122</v>
      </c>
      <c r="D224" s="55"/>
      <c r="E224" s="48">
        <f t="shared" si="31"/>
        <v>0</v>
      </c>
      <c r="F224" s="55"/>
      <c r="G224" s="48">
        <f t="shared" si="32"/>
        <v>0</v>
      </c>
      <c r="H224" s="21"/>
      <c r="I224" s="58"/>
      <c r="J224" s="54"/>
      <c r="K224" s="58">
        <f t="shared" si="33"/>
        <v>0</v>
      </c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49">
        <f t="shared" si="34"/>
        <v>0</v>
      </c>
      <c r="W224" s="58"/>
      <c r="X224" s="58"/>
      <c r="Y224" s="50">
        <f t="shared" si="26"/>
        <v>100</v>
      </c>
      <c r="Z224" s="50">
        <f t="shared" si="27"/>
        <v>300</v>
      </c>
      <c r="AA224" s="51"/>
    </row>
    <row r="225" spans="1:27" ht="24.75" customHeight="1">
      <c r="A225" s="58">
        <v>219</v>
      </c>
      <c r="B225" s="63"/>
      <c r="C225" s="12" t="s">
        <v>123</v>
      </c>
      <c r="D225" s="55"/>
      <c r="E225" s="48">
        <f t="shared" si="31"/>
        <v>0</v>
      </c>
      <c r="F225" s="55"/>
      <c r="G225" s="48">
        <f t="shared" si="32"/>
        <v>0</v>
      </c>
      <c r="H225" s="21"/>
      <c r="I225" s="58"/>
      <c r="J225" s="54"/>
      <c r="K225" s="58">
        <f t="shared" si="33"/>
        <v>0</v>
      </c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49">
        <f t="shared" si="34"/>
        <v>0</v>
      </c>
      <c r="W225" s="58"/>
      <c r="X225" s="58"/>
      <c r="Y225" s="50">
        <f t="shared" si="26"/>
        <v>100</v>
      </c>
      <c r="Z225" s="50">
        <f t="shared" si="27"/>
        <v>300</v>
      </c>
      <c r="AA225" s="51"/>
    </row>
    <row r="226" spans="1:27" ht="27.75" customHeight="1">
      <c r="A226" s="58">
        <v>220</v>
      </c>
      <c r="B226" s="63"/>
      <c r="C226" s="12" t="s">
        <v>124</v>
      </c>
      <c r="D226" s="55"/>
      <c r="E226" s="48">
        <f t="shared" si="31"/>
        <v>0</v>
      </c>
      <c r="F226" s="55"/>
      <c r="G226" s="48">
        <f t="shared" si="32"/>
        <v>0</v>
      </c>
      <c r="H226" s="21"/>
      <c r="I226" s="58"/>
      <c r="J226" s="54"/>
      <c r="K226" s="58">
        <f t="shared" si="33"/>
        <v>0</v>
      </c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49">
        <f t="shared" si="34"/>
        <v>0</v>
      </c>
      <c r="W226" s="58"/>
      <c r="X226" s="58"/>
      <c r="Y226" s="50">
        <f t="shared" si="26"/>
        <v>100</v>
      </c>
      <c r="Z226" s="50">
        <f t="shared" si="27"/>
        <v>300</v>
      </c>
      <c r="AA226" s="51"/>
    </row>
    <row r="227" spans="1:27" ht="21.75" customHeight="1">
      <c r="A227" s="58">
        <v>221</v>
      </c>
      <c r="B227" s="63"/>
      <c r="C227" s="12" t="s">
        <v>125</v>
      </c>
      <c r="D227" s="55">
        <v>1</v>
      </c>
      <c r="E227" s="48">
        <f t="shared" si="31"/>
        <v>2</v>
      </c>
      <c r="F227" s="55">
        <v>1</v>
      </c>
      <c r="G227" s="48">
        <f t="shared" si="32"/>
        <v>3</v>
      </c>
      <c r="H227" s="21"/>
      <c r="I227" s="58"/>
      <c r="J227" s="54"/>
      <c r="K227" s="58">
        <f t="shared" si="33"/>
        <v>0</v>
      </c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49">
        <f t="shared" si="34"/>
        <v>5</v>
      </c>
      <c r="W227" s="58"/>
      <c r="X227" s="58"/>
      <c r="Y227" s="50">
        <f t="shared" si="26"/>
        <v>95</v>
      </c>
      <c r="Z227" s="50">
        <f t="shared" si="27"/>
        <v>285</v>
      </c>
      <c r="AA227" s="51"/>
    </row>
    <row r="228" spans="1:27" ht="20.25" customHeight="1">
      <c r="A228" s="58">
        <v>222</v>
      </c>
      <c r="B228" s="63"/>
      <c r="C228" s="12" t="s">
        <v>126</v>
      </c>
      <c r="D228" s="55"/>
      <c r="E228" s="48">
        <f t="shared" si="31"/>
        <v>0</v>
      </c>
      <c r="F228" s="55"/>
      <c r="G228" s="48">
        <f t="shared" si="32"/>
        <v>0</v>
      </c>
      <c r="H228" s="21"/>
      <c r="I228" s="58"/>
      <c r="J228" s="54"/>
      <c r="K228" s="58">
        <f t="shared" si="33"/>
        <v>0</v>
      </c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49">
        <f t="shared" si="34"/>
        <v>0</v>
      </c>
      <c r="W228" s="58"/>
      <c r="X228" s="58"/>
      <c r="Y228" s="50">
        <f t="shared" si="26"/>
        <v>100</v>
      </c>
      <c r="Z228" s="50">
        <f t="shared" si="27"/>
        <v>300</v>
      </c>
      <c r="AA228" s="51"/>
    </row>
    <row r="229" spans="1:27" ht="21.75" customHeight="1">
      <c r="A229" s="58">
        <v>223</v>
      </c>
      <c r="B229" s="63"/>
      <c r="C229" s="12" t="s">
        <v>127</v>
      </c>
      <c r="D229" s="55"/>
      <c r="E229" s="48">
        <f t="shared" si="31"/>
        <v>0</v>
      </c>
      <c r="F229" s="55"/>
      <c r="G229" s="48">
        <f t="shared" si="32"/>
        <v>0</v>
      </c>
      <c r="H229" s="21"/>
      <c r="I229" s="58"/>
      <c r="J229" s="54"/>
      <c r="K229" s="58">
        <f t="shared" si="33"/>
        <v>0</v>
      </c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49">
        <f t="shared" si="34"/>
        <v>0</v>
      </c>
      <c r="W229" s="58"/>
      <c r="X229" s="58"/>
      <c r="Y229" s="50">
        <f t="shared" si="26"/>
        <v>100</v>
      </c>
      <c r="Z229" s="50">
        <f t="shared" si="27"/>
        <v>300</v>
      </c>
      <c r="AA229" s="51"/>
    </row>
    <row r="230" spans="1:27" ht="26.25" customHeight="1">
      <c r="A230" s="58">
        <v>224</v>
      </c>
      <c r="B230" s="63"/>
      <c r="C230" s="12" t="s">
        <v>128</v>
      </c>
      <c r="D230" s="55"/>
      <c r="E230" s="48">
        <f t="shared" si="31"/>
        <v>0</v>
      </c>
      <c r="F230" s="55"/>
      <c r="G230" s="48">
        <f t="shared" si="32"/>
        <v>0</v>
      </c>
      <c r="H230" s="21"/>
      <c r="I230" s="58"/>
      <c r="J230" s="54"/>
      <c r="K230" s="58">
        <f t="shared" si="33"/>
        <v>0</v>
      </c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49">
        <f t="shared" si="34"/>
        <v>0</v>
      </c>
      <c r="W230" s="58"/>
      <c r="X230" s="58"/>
      <c r="Y230" s="50">
        <f t="shared" si="26"/>
        <v>100</v>
      </c>
      <c r="Z230" s="50">
        <f t="shared" si="27"/>
        <v>300</v>
      </c>
      <c r="AA230" s="51"/>
    </row>
    <row r="231" spans="1:27" ht="33.75" customHeight="1">
      <c r="A231" s="58">
        <v>225</v>
      </c>
      <c r="B231" s="63"/>
      <c r="C231" s="12" t="s">
        <v>129</v>
      </c>
      <c r="D231" s="55"/>
      <c r="E231" s="48">
        <f t="shared" si="31"/>
        <v>0</v>
      </c>
      <c r="F231" s="55"/>
      <c r="G231" s="48">
        <f t="shared" si="32"/>
        <v>0</v>
      </c>
      <c r="H231" s="21"/>
      <c r="I231" s="58"/>
      <c r="J231" s="54"/>
      <c r="K231" s="58">
        <f t="shared" si="33"/>
        <v>0</v>
      </c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49">
        <f t="shared" si="34"/>
        <v>0</v>
      </c>
      <c r="W231" s="52"/>
      <c r="X231" s="58"/>
      <c r="Y231" s="50">
        <f t="shared" si="26"/>
        <v>100</v>
      </c>
      <c r="Z231" s="50">
        <f t="shared" si="27"/>
        <v>300</v>
      </c>
      <c r="AA231" s="51"/>
    </row>
    <row r="232" spans="1:27" ht="20.25" customHeight="1">
      <c r="A232" s="58">
        <v>226</v>
      </c>
      <c r="B232" s="63"/>
      <c r="C232" s="12" t="s">
        <v>230</v>
      </c>
      <c r="D232" s="55"/>
      <c r="E232" s="48">
        <f t="shared" si="31"/>
        <v>0</v>
      </c>
      <c r="F232" s="55">
        <v>1</v>
      </c>
      <c r="G232" s="48">
        <f t="shared" si="32"/>
        <v>3</v>
      </c>
      <c r="H232" s="21"/>
      <c r="I232" s="58"/>
      <c r="J232" s="54"/>
      <c r="K232" s="58">
        <f t="shared" si="33"/>
        <v>0</v>
      </c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49">
        <f t="shared" si="34"/>
        <v>3</v>
      </c>
      <c r="W232" s="23"/>
      <c r="X232" s="58"/>
      <c r="Y232" s="50">
        <f t="shared" si="26"/>
        <v>97</v>
      </c>
      <c r="Z232" s="50">
        <f t="shared" si="27"/>
        <v>291</v>
      </c>
      <c r="AA232" s="51"/>
    </row>
    <row r="233" spans="1:27" ht="21.75" customHeight="1">
      <c r="A233" s="58">
        <v>227</v>
      </c>
      <c r="B233" s="63" t="s">
        <v>260</v>
      </c>
      <c r="C233" s="12" t="s">
        <v>231</v>
      </c>
      <c r="D233" s="55"/>
      <c r="E233" s="48">
        <f t="shared" si="31"/>
        <v>0</v>
      </c>
      <c r="F233" s="55"/>
      <c r="G233" s="48">
        <f t="shared" si="32"/>
        <v>0</v>
      </c>
      <c r="H233" s="21"/>
      <c r="I233" s="58"/>
      <c r="J233" s="54"/>
      <c r="K233" s="58">
        <f t="shared" si="33"/>
        <v>0</v>
      </c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49">
        <f t="shared" si="34"/>
        <v>0</v>
      </c>
      <c r="W233" s="23"/>
      <c r="X233" s="58"/>
      <c r="Y233" s="50">
        <f t="shared" si="26"/>
        <v>100</v>
      </c>
      <c r="Z233" s="50">
        <f t="shared" si="27"/>
        <v>300</v>
      </c>
      <c r="AA233" s="51"/>
    </row>
    <row r="234" spans="1:27" ht="21.75" customHeight="1">
      <c r="A234" s="58">
        <v>228</v>
      </c>
      <c r="B234" s="63"/>
      <c r="C234" s="12" t="s">
        <v>232</v>
      </c>
      <c r="D234" s="55"/>
      <c r="E234" s="48">
        <f t="shared" si="31"/>
        <v>0</v>
      </c>
      <c r="F234" s="55"/>
      <c r="G234" s="48">
        <f t="shared" si="32"/>
        <v>0</v>
      </c>
      <c r="H234" s="21"/>
      <c r="I234" s="58"/>
      <c r="J234" s="54"/>
      <c r="K234" s="58">
        <f t="shared" si="33"/>
        <v>0</v>
      </c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49">
        <f t="shared" si="34"/>
        <v>0</v>
      </c>
      <c r="W234" s="58"/>
      <c r="X234" s="58"/>
      <c r="Y234" s="50">
        <f t="shared" si="26"/>
        <v>100</v>
      </c>
      <c r="Z234" s="50">
        <f t="shared" si="27"/>
        <v>300</v>
      </c>
      <c r="AA234" s="51"/>
    </row>
    <row r="235" spans="1:27" ht="21.75" customHeight="1">
      <c r="A235" s="58">
        <v>229</v>
      </c>
      <c r="B235" s="63"/>
      <c r="C235" s="12" t="s">
        <v>233</v>
      </c>
      <c r="D235" s="55"/>
      <c r="E235" s="48">
        <f t="shared" si="31"/>
        <v>0</v>
      </c>
      <c r="F235" s="55"/>
      <c r="G235" s="48">
        <f t="shared" si="32"/>
        <v>0</v>
      </c>
      <c r="H235" s="21"/>
      <c r="I235" s="58"/>
      <c r="J235" s="54"/>
      <c r="K235" s="58">
        <f t="shared" si="33"/>
        <v>0</v>
      </c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49">
        <f t="shared" si="34"/>
        <v>0</v>
      </c>
      <c r="W235" s="58"/>
      <c r="X235" s="58"/>
      <c r="Y235" s="50">
        <f t="shared" si="26"/>
        <v>100</v>
      </c>
      <c r="Z235" s="50">
        <f t="shared" si="27"/>
        <v>300</v>
      </c>
      <c r="AA235" s="51"/>
    </row>
    <row r="236" spans="1:27" ht="21.75" customHeight="1">
      <c r="A236" s="58">
        <v>230</v>
      </c>
      <c r="B236" s="63"/>
      <c r="C236" s="12" t="s">
        <v>236</v>
      </c>
      <c r="D236" s="55"/>
      <c r="E236" s="48">
        <f t="shared" si="31"/>
        <v>0</v>
      </c>
      <c r="F236" s="55"/>
      <c r="G236" s="48">
        <f t="shared" si="32"/>
        <v>0</v>
      </c>
      <c r="H236" s="21"/>
      <c r="I236" s="58"/>
      <c r="J236" s="54"/>
      <c r="K236" s="58">
        <f t="shared" si="33"/>
        <v>0</v>
      </c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49">
        <f t="shared" si="34"/>
        <v>0</v>
      </c>
      <c r="W236" s="58"/>
      <c r="X236" s="58"/>
      <c r="Y236" s="50">
        <f t="shared" si="26"/>
        <v>100</v>
      </c>
      <c r="Z236" s="50">
        <f t="shared" si="27"/>
        <v>300</v>
      </c>
      <c r="AA236" s="51"/>
    </row>
    <row r="237" spans="1:27" ht="21.75" customHeight="1">
      <c r="A237" s="58">
        <v>231</v>
      </c>
      <c r="B237" s="63"/>
      <c r="C237" s="12" t="s">
        <v>237</v>
      </c>
      <c r="D237" s="55"/>
      <c r="E237" s="48">
        <f t="shared" si="31"/>
        <v>0</v>
      </c>
      <c r="F237" s="55"/>
      <c r="G237" s="48">
        <f t="shared" si="32"/>
        <v>0</v>
      </c>
      <c r="H237" s="21"/>
      <c r="I237" s="58"/>
      <c r="J237" s="54"/>
      <c r="K237" s="58">
        <f t="shared" si="33"/>
        <v>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49">
        <f t="shared" si="34"/>
        <v>0</v>
      </c>
      <c r="W237" s="58"/>
      <c r="X237" s="58"/>
      <c r="Y237" s="50">
        <f t="shared" si="26"/>
        <v>100</v>
      </c>
      <c r="Z237" s="50">
        <f t="shared" si="27"/>
        <v>300</v>
      </c>
      <c r="AA237" s="51"/>
    </row>
    <row r="238" spans="1:27" ht="21.75" customHeight="1">
      <c r="A238" s="58">
        <v>232</v>
      </c>
      <c r="B238" s="63"/>
      <c r="C238" s="12" t="s">
        <v>238</v>
      </c>
      <c r="D238" s="55"/>
      <c r="E238" s="48">
        <f t="shared" si="31"/>
        <v>0</v>
      </c>
      <c r="F238" s="55"/>
      <c r="G238" s="48">
        <f t="shared" si="32"/>
        <v>0</v>
      </c>
      <c r="H238" s="21"/>
      <c r="I238" s="58"/>
      <c r="J238" s="54"/>
      <c r="K238" s="58">
        <f t="shared" si="33"/>
        <v>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49">
        <f t="shared" si="34"/>
        <v>0</v>
      </c>
      <c r="W238" s="58"/>
      <c r="X238" s="58"/>
      <c r="Y238" s="50">
        <f t="shared" si="26"/>
        <v>100</v>
      </c>
      <c r="Z238" s="50">
        <f t="shared" si="27"/>
        <v>300</v>
      </c>
      <c r="AA238" s="51"/>
    </row>
    <row r="239" spans="1:27" ht="21.75" customHeight="1">
      <c r="A239" s="58">
        <v>233</v>
      </c>
      <c r="B239" s="63"/>
      <c r="C239" s="12" t="s">
        <v>239</v>
      </c>
      <c r="D239" s="55">
        <f>SUM(D220:D238)</f>
        <v>1</v>
      </c>
      <c r="E239" s="48">
        <f t="shared" si="31"/>
        <v>2</v>
      </c>
      <c r="F239" s="55">
        <v>1</v>
      </c>
      <c r="G239" s="48">
        <f t="shared" si="32"/>
        <v>3</v>
      </c>
      <c r="H239" s="21"/>
      <c r="I239" s="58"/>
      <c r="J239" s="54"/>
      <c r="K239" s="58">
        <f t="shared" si="33"/>
        <v>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49">
        <f t="shared" si="34"/>
        <v>5</v>
      </c>
      <c r="W239" s="58"/>
      <c r="X239" s="58"/>
      <c r="Y239" s="50">
        <f t="shared" si="26"/>
        <v>95</v>
      </c>
      <c r="Z239" s="50">
        <f t="shared" si="27"/>
        <v>285</v>
      </c>
      <c r="AA239" s="51"/>
    </row>
    <row r="240" spans="1:27" s="26" customFormat="1" ht="24" customHeight="1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</row>
    <row r="241" spans="1:27" s="26" customFormat="1" ht="36" customHeight="1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</row>
    <row r="242" spans="1:27" s="26" customFormat="1" ht="36" customHeight="1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</row>
    <row r="243" spans="1:27" s="26" customFormat="1" ht="36" customHeight="1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</row>
    <row r="244" spans="1:27" s="26" customFormat="1" ht="36" customHeight="1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</row>
    <row r="245" spans="1:27" s="26" customFormat="1" ht="36" customHeight="1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</row>
    <row r="246" spans="1:27" s="26" customFormat="1" ht="36" customHeight="1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</row>
    <row r="247" spans="1:27" s="26" customFormat="1" ht="36" customHeight="1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</row>
    <row r="248" spans="1:27" s="26" customFormat="1" ht="36" customHeight="1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</row>
    <row r="249" spans="2:27" s="2" customFormat="1" ht="14.25">
      <c r="B249" s="37"/>
      <c r="C249" s="38"/>
      <c r="D249" s="39"/>
      <c r="E249" s="40"/>
      <c r="F249" s="41"/>
      <c r="H249" s="42"/>
      <c r="I249" s="42"/>
      <c r="J249" s="43"/>
      <c r="W249" s="44"/>
      <c r="Y249" s="43"/>
      <c r="Z249" s="43"/>
      <c r="AA249" s="37"/>
    </row>
    <row r="250" spans="2:27" s="2" customFormat="1" ht="14.25">
      <c r="B250" s="37"/>
      <c r="C250" s="38"/>
      <c r="D250" s="39"/>
      <c r="E250" s="40"/>
      <c r="F250" s="41"/>
      <c r="H250" s="42"/>
      <c r="I250" s="42"/>
      <c r="J250" s="43"/>
      <c r="W250" s="44"/>
      <c r="Y250" s="43"/>
      <c r="Z250" s="43"/>
      <c r="AA250" s="37"/>
    </row>
    <row r="251" spans="2:27" s="2" customFormat="1" ht="14.25">
      <c r="B251" s="37"/>
      <c r="C251" s="38"/>
      <c r="D251" s="39"/>
      <c r="E251" s="40"/>
      <c r="F251" s="41"/>
      <c r="H251" s="42"/>
      <c r="I251" s="42"/>
      <c r="J251" s="43"/>
      <c r="W251" s="44"/>
      <c r="Y251" s="43"/>
      <c r="Z251" s="43"/>
      <c r="AA251" s="37"/>
    </row>
    <row r="252" spans="2:27" s="2" customFormat="1" ht="14.25">
      <c r="B252" s="37"/>
      <c r="C252" s="38"/>
      <c r="D252" s="39"/>
      <c r="E252" s="40"/>
      <c r="F252" s="41"/>
      <c r="H252" s="42"/>
      <c r="I252" s="42"/>
      <c r="J252" s="43"/>
      <c r="W252" s="44"/>
      <c r="Y252" s="43"/>
      <c r="Z252" s="43"/>
      <c r="AA252" s="37"/>
    </row>
    <row r="253" spans="2:27" s="2" customFormat="1" ht="14.25">
      <c r="B253" s="37"/>
      <c r="C253" s="38"/>
      <c r="D253" s="39"/>
      <c r="E253" s="40"/>
      <c r="F253" s="41"/>
      <c r="H253" s="42"/>
      <c r="I253" s="42"/>
      <c r="J253" s="43"/>
      <c r="W253" s="44"/>
      <c r="Y253" s="43"/>
      <c r="Z253" s="43"/>
      <c r="AA253" s="37"/>
    </row>
    <row r="254" spans="2:27" s="2" customFormat="1" ht="14.25">
      <c r="B254" s="37"/>
      <c r="C254" s="38"/>
      <c r="D254" s="39"/>
      <c r="E254" s="40"/>
      <c r="F254" s="41"/>
      <c r="H254" s="42"/>
      <c r="I254" s="42"/>
      <c r="J254" s="43"/>
      <c r="W254" s="44"/>
      <c r="Y254" s="43"/>
      <c r="Z254" s="43"/>
      <c r="AA254" s="37"/>
    </row>
    <row r="255" spans="2:27" s="2" customFormat="1" ht="14.25">
      <c r="B255" s="37"/>
      <c r="C255" s="38"/>
      <c r="D255" s="39"/>
      <c r="E255" s="40"/>
      <c r="F255" s="41"/>
      <c r="H255" s="42"/>
      <c r="I255" s="42"/>
      <c r="J255" s="43"/>
      <c r="W255" s="44"/>
      <c r="Y255" s="43"/>
      <c r="Z255" s="43"/>
      <c r="AA255" s="37"/>
    </row>
    <row r="256" spans="2:27" s="2" customFormat="1" ht="14.25">
      <c r="B256" s="37"/>
      <c r="C256" s="38"/>
      <c r="D256" s="39"/>
      <c r="E256" s="40"/>
      <c r="F256" s="41"/>
      <c r="H256" s="42"/>
      <c r="I256" s="42"/>
      <c r="J256" s="43"/>
      <c r="W256" s="44"/>
      <c r="Y256" s="43"/>
      <c r="Z256" s="43"/>
      <c r="AA256" s="37"/>
    </row>
    <row r="257" spans="2:27" s="2" customFormat="1" ht="14.25">
      <c r="B257" s="37"/>
      <c r="C257" s="38"/>
      <c r="D257" s="39"/>
      <c r="E257" s="40"/>
      <c r="F257" s="41"/>
      <c r="H257" s="42"/>
      <c r="I257" s="42"/>
      <c r="J257" s="43"/>
      <c r="W257" s="44"/>
      <c r="Y257" s="43"/>
      <c r="Z257" s="43"/>
      <c r="AA257" s="37"/>
    </row>
    <row r="258" spans="2:27" s="2" customFormat="1" ht="14.25">
      <c r="B258" s="37"/>
      <c r="C258" s="38"/>
      <c r="D258" s="39"/>
      <c r="E258" s="40"/>
      <c r="F258" s="41"/>
      <c r="H258" s="42"/>
      <c r="I258" s="42"/>
      <c r="J258" s="43"/>
      <c r="W258" s="44"/>
      <c r="Y258" s="43"/>
      <c r="Z258" s="43"/>
      <c r="AA258" s="37"/>
    </row>
    <row r="259" spans="2:27" s="2" customFormat="1" ht="14.25">
      <c r="B259" s="37"/>
      <c r="C259" s="38"/>
      <c r="D259" s="39"/>
      <c r="E259" s="40"/>
      <c r="F259" s="41"/>
      <c r="H259" s="42"/>
      <c r="I259" s="42"/>
      <c r="J259" s="43"/>
      <c r="W259" s="44"/>
      <c r="Y259" s="43"/>
      <c r="Z259" s="43"/>
      <c r="AA259" s="37"/>
    </row>
    <row r="260" spans="2:27" s="2" customFormat="1" ht="14.25">
      <c r="B260" s="37"/>
      <c r="C260" s="38"/>
      <c r="D260" s="39"/>
      <c r="E260" s="40"/>
      <c r="F260" s="41"/>
      <c r="H260" s="42"/>
      <c r="I260" s="42"/>
      <c r="J260" s="43"/>
      <c r="W260" s="44"/>
      <c r="Y260" s="43"/>
      <c r="Z260" s="43"/>
      <c r="AA260" s="37"/>
    </row>
    <row r="261" spans="2:27" s="2" customFormat="1" ht="14.25">
      <c r="B261" s="37"/>
      <c r="C261" s="38"/>
      <c r="D261" s="39"/>
      <c r="E261" s="40"/>
      <c r="F261" s="41"/>
      <c r="H261" s="42"/>
      <c r="I261" s="42"/>
      <c r="J261" s="43"/>
      <c r="W261" s="44"/>
      <c r="Y261" s="43"/>
      <c r="Z261" s="43"/>
      <c r="AA261" s="37"/>
    </row>
    <row r="262" spans="2:27" s="2" customFormat="1" ht="14.25">
      <c r="B262" s="37"/>
      <c r="C262" s="38"/>
      <c r="D262" s="39"/>
      <c r="E262" s="40"/>
      <c r="F262" s="41"/>
      <c r="H262" s="42"/>
      <c r="I262" s="42"/>
      <c r="J262" s="43"/>
      <c r="W262" s="44"/>
      <c r="Y262" s="43"/>
      <c r="Z262" s="43"/>
      <c r="AA262" s="37"/>
    </row>
    <row r="263" spans="2:27" s="2" customFormat="1" ht="14.25">
      <c r="B263" s="37"/>
      <c r="C263" s="38"/>
      <c r="D263" s="39"/>
      <c r="E263" s="40"/>
      <c r="F263" s="41"/>
      <c r="H263" s="42"/>
      <c r="I263" s="42"/>
      <c r="J263" s="43"/>
      <c r="W263" s="44"/>
      <c r="Y263" s="43"/>
      <c r="Z263" s="43"/>
      <c r="AA263" s="37"/>
    </row>
    <row r="264" spans="2:27" s="2" customFormat="1" ht="14.25">
      <c r="B264" s="37"/>
      <c r="C264" s="38"/>
      <c r="D264" s="39"/>
      <c r="E264" s="40"/>
      <c r="F264" s="41"/>
      <c r="H264" s="42"/>
      <c r="I264" s="42"/>
      <c r="J264" s="43"/>
      <c r="W264" s="44"/>
      <c r="Y264" s="43"/>
      <c r="Z264" s="43"/>
      <c r="AA264" s="37"/>
    </row>
    <row r="265" spans="2:27" s="2" customFormat="1" ht="14.25">
      <c r="B265" s="37"/>
      <c r="C265" s="38"/>
      <c r="D265" s="39"/>
      <c r="E265" s="40"/>
      <c r="F265" s="41"/>
      <c r="H265" s="42"/>
      <c r="I265" s="42"/>
      <c r="J265" s="43"/>
      <c r="W265" s="44"/>
      <c r="Y265" s="43"/>
      <c r="Z265" s="43"/>
      <c r="AA265" s="37"/>
    </row>
    <row r="266" spans="2:27" s="2" customFormat="1" ht="14.25">
      <c r="B266" s="37"/>
      <c r="C266" s="38"/>
      <c r="D266" s="39"/>
      <c r="E266" s="40"/>
      <c r="F266" s="41"/>
      <c r="H266" s="42"/>
      <c r="I266" s="42"/>
      <c r="J266" s="43"/>
      <c r="W266" s="44"/>
      <c r="Y266" s="43"/>
      <c r="Z266" s="43"/>
      <c r="AA266" s="37"/>
    </row>
    <row r="267" spans="2:27" s="2" customFormat="1" ht="14.25">
      <c r="B267" s="37"/>
      <c r="C267" s="38"/>
      <c r="D267" s="39"/>
      <c r="E267" s="40"/>
      <c r="F267" s="41"/>
      <c r="H267" s="42"/>
      <c r="I267" s="42"/>
      <c r="J267" s="43"/>
      <c r="W267" s="44"/>
      <c r="Y267" s="43"/>
      <c r="Z267" s="43"/>
      <c r="AA267" s="37"/>
    </row>
    <row r="268" spans="2:27" s="2" customFormat="1" ht="14.25">
      <c r="B268" s="37"/>
      <c r="C268" s="38"/>
      <c r="D268" s="39"/>
      <c r="E268" s="40"/>
      <c r="F268" s="41"/>
      <c r="H268" s="42"/>
      <c r="I268" s="42"/>
      <c r="J268" s="43"/>
      <c r="W268" s="44"/>
      <c r="Y268" s="43"/>
      <c r="Z268" s="43"/>
      <c r="AA268" s="37"/>
    </row>
    <row r="269" spans="2:27" s="2" customFormat="1" ht="14.25">
      <c r="B269" s="37"/>
      <c r="C269" s="38"/>
      <c r="D269" s="39"/>
      <c r="E269" s="40"/>
      <c r="F269" s="41"/>
      <c r="H269" s="42"/>
      <c r="I269" s="42"/>
      <c r="J269" s="43"/>
      <c r="W269" s="44"/>
      <c r="Y269" s="43"/>
      <c r="Z269" s="43"/>
      <c r="AA269" s="37"/>
    </row>
    <row r="270" spans="2:27" s="2" customFormat="1" ht="14.25">
      <c r="B270" s="37"/>
      <c r="C270" s="38"/>
      <c r="D270" s="39"/>
      <c r="E270" s="40"/>
      <c r="F270" s="41"/>
      <c r="H270" s="42"/>
      <c r="I270" s="42"/>
      <c r="J270" s="43"/>
      <c r="W270" s="44"/>
      <c r="Y270" s="43"/>
      <c r="Z270" s="43"/>
      <c r="AA270" s="37"/>
    </row>
    <row r="271" spans="2:27" s="2" customFormat="1" ht="14.25">
      <c r="B271" s="37"/>
      <c r="C271" s="38"/>
      <c r="D271" s="39"/>
      <c r="E271" s="40"/>
      <c r="F271" s="41"/>
      <c r="H271" s="42"/>
      <c r="I271" s="42"/>
      <c r="J271" s="43"/>
      <c r="W271" s="44"/>
      <c r="Y271" s="43"/>
      <c r="Z271" s="43"/>
      <c r="AA271" s="37"/>
    </row>
    <row r="272" spans="2:27" s="2" customFormat="1" ht="14.25">
      <c r="B272" s="37"/>
      <c r="C272" s="38"/>
      <c r="D272" s="39"/>
      <c r="E272" s="40"/>
      <c r="F272" s="41"/>
      <c r="H272" s="42"/>
      <c r="I272" s="42"/>
      <c r="J272" s="43"/>
      <c r="W272" s="44"/>
      <c r="Y272" s="43"/>
      <c r="Z272" s="43"/>
      <c r="AA272" s="37"/>
    </row>
    <row r="273" spans="2:27" s="2" customFormat="1" ht="14.25">
      <c r="B273" s="37"/>
      <c r="C273" s="38"/>
      <c r="D273" s="39"/>
      <c r="E273" s="40"/>
      <c r="F273" s="41"/>
      <c r="H273" s="42"/>
      <c r="I273" s="42"/>
      <c r="J273" s="43"/>
      <c r="W273" s="44"/>
      <c r="Y273" s="43"/>
      <c r="Z273" s="43"/>
      <c r="AA273" s="37"/>
    </row>
    <row r="274" spans="2:27" s="2" customFormat="1" ht="14.25">
      <c r="B274" s="37"/>
      <c r="C274" s="38"/>
      <c r="D274" s="39"/>
      <c r="E274" s="40"/>
      <c r="F274" s="41"/>
      <c r="H274" s="42"/>
      <c r="I274" s="42"/>
      <c r="J274" s="43"/>
      <c r="W274" s="44"/>
      <c r="Y274" s="43"/>
      <c r="Z274" s="43"/>
      <c r="AA274" s="37"/>
    </row>
    <row r="275" spans="2:27" s="2" customFormat="1" ht="14.25">
      <c r="B275" s="37"/>
      <c r="C275" s="38"/>
      <c r="D275" s="39"/>
      <c r="E275" s="40"/>
      <c r="F275" s="41"/>
      <c r="H275" s="42"/>
      <c r="I275" s="42"/>
      <c r="J275" s="43"/>
      <c r="W275" s="44"/>
      <c r="Y275" s="43"/>
      <c r="Z275" s="43"/>
      <c r="AA275" s="37"/>
    </row>
    <row r="276" spans="2:27" s="2" customFormat="1" ht="14.25">
      <c r="B276" s="37"/>
      <c r="C276" s="38"/>
      <c r="D276" s="39"/>
      <c r="E276" s="40"/>
      <c r="F276" s="41"/>
      <c r="H276" s="42"/>
      <c r="I276" s="42"/>
      <c r="J276" s="43"/>
      <c r="W276" s="44"/>
      <c r="Y276" s="43"/>
      <c r="Z276" s="43"/>
      <c r="AA276" s="37"/>
    </row>
    <row r="277" spans="2:27" s="2" customFormat="1" ht="14.25">
      <c r="B277" s="37"/>
      <c r="C277" s="38"/>
      <c r="D277" s="39"/>
      <c r="E277" s="40"/>
      <c r="F277" s="41"/>
      <c r="H277" s="42"/>
      <c r="I277" s="42"/>
      <c r="J277" s="43"/>
      <c r="W277" s="44"/>
      <c r="Y277" s="43"/>
      <c r="Z277" s="43"/>
      <c r="AA277" s="37"/>
    </row>
    <row r="278" spans="2:27" s="2" customFormat="1" ht="14.25">
      <c r="B278" s="37"/>
      <c r="C278" s="38"/>
      <c r="D278" s="39"/>
      <c r="E278" s="40"/>
      <c r="F278" s="41"/>
      <c r="H278" s="42"/>
      <c r="I278" s="42"/>
      <c r="J278" s="43"/>
      <c r="W278" s="44"/>
      <c r="Y278" s="43"/>
      <c r="Z278" s="43"/>
      <c r="AA278" s="37"/>
    </row>
    <row r="279" spans="2:27" s="2" customFormat="1" ht="14.25">
      <c r="B279" s="37"/>
      <c r="C279" s="38"/>
      <c r="D279" s="39"/>
      <c r="E279" s="40"/>
      <c r="F279" s="41"/>
      <c r="H279" s="42"/>
      <c r="I279" s="42"/>
      <c r="J279" s="43"/>
      <c r="W279" s="44"/>
      <c r="Y279" s="43"/>
      <c r="Z279" s="43"/>
      <c r="AA279" s="37"/>
    </row>
    <row r="280" spans="2:27" s="2" customFormat="1" ht="14.25">
      <c r="B280" s="37"/>
      <c r="C280" s="38"/>
      <c r="D280" s="39"/>
      <c r="E280" s="40"/>
      <c r="F280" s="41"/>
      <c r="H280" s="42"/>
      <c r="I280" s="42"/>
      <c r="J280" s="43"/>
      <c r="W280" s="44"/>
      <c r="Y280" s="43"/>
      <c r="Z280" s="43"/>
      <c r="AA280" s="37"/>
    </row>
    <row r="281" spans="2:27" s="2" customFormat="1" ht="14.25">
      <c r="B281" s="37"/>
      <c r="C281" s="38"/>
      <c r="D281" s="39"/>
      <c r="E281" s="40"/>
      <c r="F281" s="41"/>
      <c r="H281" s="42"/>
      <c r="I281" s="42"/>
      <c r="J281" s="43"/>
      <c r="W281" s="44"/>
      <c r="Y281" s="43"/>
      <c r="Z281" s="43"/>
      <c r="AA281" s="37"/>
    </row>
    <row r="282" spans="2:27" s="2" customFormat="1" ht="14.25">
      <c r="B282" s="37"/>
      <c r="C282" s="38"/>
      <c r="D282" s="39"/>
      <c r="E282" s="40"/>
      <c r="F282" s="41"/>
      <c r="H282" s="42"/>
      <c r="I282" s="42"/>
      <c r="J282" s="43"/>
      <c r="W282" s="44"/>
      <c r="Y282" s="43"/>
      <c r="Z282" s="43"/>
      <c r="AA282" s="37"/>
    </row>
    <row r="283" spans="2:27" s="2" customFormat="1" ht="14.25">
      <c r="B283" s="37"/>
      <c r="C283" s="38"/>
      <c r="D283" s="39"/>
      <c r="E283" s="40"/>
      <c r="F283" s="41"/>
      <c r="H283" s="42"/>
      <c r="I283" s="42"/>
      <c r="J283" s="43"/>
      <c r="W283" s="44"/>
      <c r="Y283" s="43"/>
      <c r="Z283" s="43"/>
      <c r="AA283" s="37"/>
    </row>
    <row r="284" spans="2:27" s="2" customFormat="1" ht="14.25">
      <c r="B284" s="37"/>
      <c r="C284" s="38"/>
      <c r="D284" s="39"/>
      <c r="E284" s="40"/>
      <c r="F284" s="41"/>
      <c r="H284" s="42"/>
      <c r="I284" s="42"/>
      <c r="J284" s="43"/>
      <c r="W284" s="44"/>
      <c r="Y284" s="43"/>
      <c r="Z284" s="43"/>
      <c r="AA284" s="37"/>
    </row>
    <row r="285" spans="2:27" s="2" customFormat="1" ht="14.25">
      <c r="B285" s="37"/>
      <c r="C285" s="38"/>
      <c r="D285" s="39"/>
      <c r="E285" s="40"/>
      <c r="F285" s="41"/>
      <c r="H285" s="42"/>
      <c r="I285" s="42"/>
      <c r="J285" s="43"/>
      <c r="W285" s="44"/>
      <c r="Y285" s="43"/>
      <c r="Z285" s="43"/>
      <c r="AA285" s="37"/>
    </row>
    <row r="286" spans="2:27" s="2" customFormat="1" ht="14.25">
      <c r="B286" s="37"/>
      <c r="C286" s="38"/>
      <c r="D286" s="39"/>
      <c r="E286" s="40"/>
      <c r="F286" s="41"/>
      <c r="H286" s="42"/>
      <c r="I286" s="42"/>
      <c r="J286" s="43"/>
      <c r="W286" s="44"/>
      <c r="Y286" s="43"/>
      <c r="Z286" s="43"/>
      <c r="AA286" s="37"/>
    </row>
    <row r="287" spans="2:27" s="2" customFormat="1" ht="14.25">
      <c r="B287" s="37"/>
      <c r="C287" s="38"/>
      <c r="D287" s="39"/>
      <c r="E287" s="40"/>
      <c r="F287" s="41"/>
      <c r="H287" s="42"/>
      <c r="I287" s="42"/>
      <c r="J287" s="43"/>
      <c r="W287" s="44"/>
      <c r="Y287" s="43"/>
      <c r="Z287" s="43"/>
      <c r="AA287" s="37"/>
    </row>
    <row r="288" spans="2:27" s="2" customFormat="1" ht="14.25">
      <c r="B288" s="37"/>
      <c r="C288" s="38"/>
      <c r="D288" s="39"/>
      <c r="E288" s="40"/>
      <c r="F288" s="41"/>
      <c r="H288" s="42"/>
      <c r="I288" s="42"/>
      <c r="J288" s="43"/>
      <c r="W288" s="44"/>
      <c r="Y288" s="43"/>
      <c r="Z288" s="43"/>
      <c r="AA288" s="37"/>
    </row>
    <row r="289" spans="2:27" s="2" customFormat="1" ht="14.25">
      <c r="B289" s="37"/>
      <c r="C289" s="38"/>
      <c r="D289" s="39"/>
      <c r="E289" s="40"/>
      <c r="F289" s="41"/>
      <c r="H289" s="42"/>
      <c r="I289" s="42"/>
      <c r="J289" s="43"/>
      <c r="W289" s="44"/>
      <c r="Y289" s="43"/>
      <c r="Z289" s="43"/>
      <c r="AA289" s="37"/>
    </row>
    <row r="290" spans="2:27" s="2" customFormat="1" ht="14.25">
      <c r="B290" s="37"/>
      <c r="C290" s="38"/>
      <c r="D290" s="39"/>
      <c r="E290" s="40"/>
      <c r="F290" s="41"/>
      <c r="H290" s="42"/>
      <c r="I290" s="42"/>
      <c r="J290" s="43"/>
      <c r="W290" s="44"/>
      <c r="Y290" s="43"/>
      <c r="Z290" s="43"/>
      <c r="AA290" s="37"/>
    </row>
    <row r="291" spans="2:27" s="2" customFormat="1" ht="14.25">
      <c r="B291" s="37"/>
      <c r="C291" s="38"/>
      <c r="D291" s="39"/>
      <c r="E291" s="40"/>
      <c r="F291" s="41"/>
      <c r="H291" s="42"/>
      <c r="I291" s="42"/>
      <c r="J291" s="43"/>
      <c r="W291" s="44"/>
      <c r="Y291" s="43"/>
      <c r="Z291" s="43"/>
      <c r="AA291" s="37"/>
    </row>
    <row r="292" spans="2:27" s="2" customFormat="1" ht="14.25">
      <c r="B292" s="37"/>
      <c r="C292" s="38"/>
      <c r="D292" s="39"/>
      <c r="E292" s="40"/>
      <c r="F292" s="41"/>
      <c r="H292" s="42"/>
      <c r="I292" s="42"/>
      <c r="J292" s="43"/>
      <c r="W292" s="44"/>
      <c r="Y292" s="43"/>
      <c r="Z292" s="43"/>
      <c r="AA292" s="37"/>
    </row>
    <row r="293" spans="2:27" s="2" customFormat="1" ht="14.25">
      <c r="B293" s="37"/>
      <c r="C293" s="38"/>
      <c r="D293" s="39"/>
      <c r="E293" s="40"/>
      <c r="F293" s="41"/>
      <c r="H293" s="42"/>
      <c r="I293" s="42"/>
      <c r="J293" s="43"/>
      <c r="W293" s="44"/>
      <c r="Y293" s="43"/>
      <c r="Z293" s="43"/>
      <c r="AA293" s="37"/>
    </row>
    <row r="294" spans="2:27" s="2" customFormat="1" ht="14.25">
      <c r="B294" s="37"/>
      <c r="C294" s="38"/>
      <c r="D294" s="39"/>
      <c r="E294" s="40"/>
      <c r="F294" s="41"/>
      <c r="H294" s="42"/>
      <c r="I294" s="42"/>
      <c r="J294" s="43"/>
      <c r="W294" s="44"/>
      <c r="Y294" s="43"/>
      <c r="Z294" s="43"/>
      <c r="AA294" s="37"/>
    </row>
    <row r="295" spans="2:27" s="2" customFormat="1" ht="14.25">
      <c r="B295" s="37"/>
      <c r="C295" s="38"/>
      <c r="D295" s="39"/>
      <c r="E295" s="40"/>
      <c r="F295" s="41"/>
      <c r="H295" s="42"/>
      <c r="I295" s="42"/>
      <c r="J295" s="43"/>
      <c r="W295" s="44"/>
      <c r="Y295" s="43"/>
      <c r="Z295" s="43"/>
      <c r="AA295" s="37"/>
    </row>
    <row r="296" spans="2:27" s="2" customFormat="1" ht="14.25">
      <c r="B296" s="37"/>
      <c r="C296" s="38"/>
      <c r="D296" s="39"/>
      <c r="E296" s="40"/>
      <c r="F296" s="41"/>
      <c r="H296" s="42"/>
      <c r="I296" s="42"/>
      <c r="J296" s="43"/>
      <c r="W296" s="44"/>
      <c r="Y296" s="43"/>
      <c r="Z296" s="43"/>
      <c r="AA296" s="37"/>
    </row>
    <row r="297" spans="2:27" s="2" customFormat="1" ht="14.25">
      <c r="B297" s="37"/>
      <c r="C297" s="38"/>
      <c r="D297" s="39"/>
      <c r="E297" s="40"/>
      <c r="F297" s="41"/>
      <c r="H297" s="42"/>
      <c r="I297" s="42"/>
      <c r="J297" s="43"/>
      <c r="W297" s="44"/>
      <c r="Y297" s="43"/>
      <c r="Z297" s="43"/>
      <c r="AA297" s="37"/>
    </row>
    <row r="298" spans="2:27" s="2" customFormat="1" ht="14.25">
      <c r="B298" s="37"/>
      <c r="C298" s="38"/>
      <c r="D298" s="39"/>
      <c r="E298" s="40"/>
      <c r="F298" s="41"/>
      <c r="H298" s="42"/>
      <c r="I298" s="42"/>
      <c r="J298" s="43"/>
      <c r="W298" s="44"/>
      <c r="Y298" s="43"/>
      <c r="Z298" s="43"/>
      <c r="AA298" s="37"/>
    </row>
    <row r="299" spans="2:27" s="2" customFormat="1" ht="14.25">
      <c r="B299" s="37"/>
      <c r="C299" s="38"/>
      <c r="D299" s="39"/>
      <c r="E299" s="40"/>
      <c r="F299" s="41"/>
      <c r="H299" s="42"/>
      <c r="I299" s="42"/>
      <c r="J299" s="43"/>
      <c r="W299" s="44"/>
      <c r="Y299" s="43"/>
      <c r="Z299" s="43"/>
      <c r="AA299" s="37"/>
    </row>
    <row r="300" spans="2:27" s="2" customFormat="1" ht="14.25">
      <c r="B300" s="37"/>
      <c r="C300" s="38"/>
      <c r="D300" s="39"/>
      <c r="E300" s="40"/>
      <c r="F300" s="41"/>
      <c r="H300" s="42"/>
      <c r="I300" s="42"/>
      <c r="J300" s="43"/>
      <c r="W300" s="44"/>
      <c r="Y300" s="43"/>
      <c r="Z300" s="43"/>
      <c r="AA300" s="37"/>
    </row>
    <row r="301" spans="2:27" s="2" customFormat="1" ht="14.25">
      <c r="B301" s="37"/>
      <c r="C301" s="38"/>
      <c r="D301" s="39"/>
      <c r="E301" s="40"/>
      <c r="F301" s="41"/>
      <c r="H301" s="42"/>
      <c r="I301" s="42"/>
      <c r="J301" s="43"/>
      <c r="W301" s="44"/>
      <c r="Y301" s="43"/>
      <c r="Z301" s="43"/>
      <c r="AA301" s="37"/>
    </row>
    <row r="302" spans="2:27" s="2" customFormat="1" ht="14.25">
      <c r="B302" s="37"/>
      <c r="C302" s="38"/>
      <c r="D302" s="39"/>
      <c r="E302" s="40"/>
      <c r="F302" s="41"/>
      <c r="H302" s="42"/>
      <c r="I302" s="42"/>
      <c r="J302" s="43"/>
      <c r="W302" s="44"/>
      <c r="Y302" s="43"/>
      <c r="Z302" s="43"/>
      <c r="AA302" s="37"/>
    </row>
    <row r="303" spans="2:27" s="2" customFormat="1" ht="14.25">
      <c r="B303" s="37"/>
      <c r="C303" s="38"/>
      <c r="D303" s="39"/>
      <c r="E303" s="40"/>
      <c r="F303" s="41"/>
      <c r="H303" s="42"/>
      <c r="I303" s="42"/>
      <c r="J303" s="43"/>
      <c r="W303" s="44"/>
      <c r="Y303" s="43"/>
      <c r="Z303" s="43"/>
      <c r="AA303" s="37"/>
    </row>
    <row r="304" spans="2:27" s="2" customFormat="1" ht="14.25">
      <c r="B304" s="37"/>
      <c r="C304" s="38"/>
      <c r="D304" s="39"/>
      <c r="E304" s="40"/>
      <c r="F304" s="41"/>
      <c r="H304" s="42"/>
      <c r="I304" s="42"/>
      <c r="J304" s="43"/>
      <c r="W304" s="44"/>
      <c r="Y304" s="43"/>
      <c r="Z304" s="43"/>
      <c r="AA304" s="37"/>
    </row>
    <row r="305" spans="2:27" s="2" customFormat="1" ht="14.25">
      <c r="B305" s="37"/>
      <c r="C305" s="38"/>
      <c r="D305" s="39"/>
      <c r="E305" s="40"/>
      <c r="F305" s="41"/>
      <c r="H305" s="42"/>
      <c r="I305" s="42"/>
      <c r="J305" s="43"/>
      <c r="W305" s="44"/>
      <c r="Y305" s="43"/>
      <c r="Z305" s="43"/>
      <c r="AA305" s="37"/>
    </row>
    <row r="306" spans="2:27" s="2" customFormat="1" ht="14.25">
      <c r="B306" s="37"/>
      <c r="C306" s="38"/>
      <c r="D306" s="39"/>
      <c r="E306" s="40"/>
      <c r="F306" s="41"/>
      <c r="H306" s="42"/>
      <c r="I306" s="42"/>
      <c r="J306" s="43"/>
      <c r="W306" s="44"/>
      <c r="Y306" s="43"/>
      <c r="Z306" s="43"/>
      <c r="AA306" s="37"/>
    </row>
    <row r="307" spans="2:27" s="2" customFormat="1" ht="14.25">
      <c r="B307" s="37"/>
      <c r="C307" s="38"/>
      <c r="D307" s="39"/>
      <c r="E307" s="40"/>
      <c r="F307" s="41"/>
      <c r="H307" s="42"/>
      <c r="I307" s="42"/>
      <c r="J307" s="43"/>
      <c r="W307" s="44"/>
      <c r="Y307" s="43"/>
      <c r="Z307" s="43"/>
      <c r="AA307" s="37"/>
    </row>
    <row r="308" spans="2:27" s="2" customFormat="1" ht="14.25">
      <c r="B308" s="37"/>
      <c r="C308" s="38"/>
      <c r="D308" s="39"/>
      <c r="E308" s="40"/>
      <c r="F308" s="41"/>
      <c r="H308" s="42"/>
      <c r="I308" s="42"/>
      <c r="J308" s="43"/>
      <c r="W308" s="44"/>
      <c r="Y308" s="43"/>
      <c r="Z308" s="43"/>
      <c r="AA308" s="37"/>
    </row>
    <row r="309" spans="2:27" s="2" customFormat="1" ht="14.25">
      <c r="B309" s="37"/>
      <c r="C309" s="38"/>
      <c r="D309" s="39"/>
      <c r="E309" s="40"/>
      <c r="F309" s="41"/>
      <c r="H309" s="42"/>
      <c r="I309" s="42"/>
      <c r="J309" s="43"/>
      <c r="W309" s="44"/>
      <c r="Y309" s="43"/>
      <c r="Z309" s="43"/>
      <c r="AA309" s="37"/>
    </row>
    <row r="310" spans="2:27" s="2" customFormat="1" ht="14.25">
      <c r="B310" s="37"/>
      <c r="C310" s="38"/>
      <c r="D310" s="39"/>
      <c r="E310" s="40"/>
      <c r="F310" s="41"/>
      <c r="H310" s="42"/>
      <c r="I310" s="42"/>
      <c r="J310" s="43"/>
      <c r="W310" s="44"/>
      <c r="Y310" s="43"/>
      <c r="Z310" s="43"/>
      <c r="AA310" s="37"/>
    </row>
    <row r="311" spans="2:27" s="2" customFormat="1" ht="14.25">
      <c r="B311" s="37"/>
      <c r="C311" s="38"/>
      <c r="D311" s="39"/>
      <c r="E311" s="40"/>
      <c r="F311" s="41"/>
      <c r="H311" s="42"/>
      <c r="I311" s="42"/>
      <c r="J311" s="43"/>
      <c r="W311" s="44"/>
      <c r="Y311" s="43"/>
      <c r="Z311" s="43"/>
      <c r="AA311" s="37"/>
    </row>
    <row r="312" spans="2:27" s="2" customFormat="1" ht="14.25">
      <c r="B312" s="37"/>
      <c r="C312" s="38"/>
      <c r="D312" s="39"/>
      <c r="E312" s="40"/>
      <c r="F312" s="41"/>
      <c r="H312" s="42"/>
      <c r="I312" s="42"/>
      <c r="J312" s="43"/>
      <c r="W312" s="44"/>
      <c r="Y312" s="43"/>
      <c r="Z312" s="43"/>
      <c r="AA312" s="37"/>
    </row>
    <row r="313" spans="2:27" s="2" customFormat="1" ht="14.25">
      <c r="B313" s="37"/>
      <c r="C313" s="38"/>
      <c r="D313" s="39"/>
      <c r="E313" s="40"/>
      <c r="F313" s="41"/>
      <c r="H313" s="42"/>
      <c r="I313" s="42"/>
      <c r="J313" s="43"/>
      <c r="W313" s="44"/>
      <c r="Y313" s="43"/>
      <c r="Z313" s="43"/>
      <c r="AA313" s="37"/>
    </row>
  </sheetData>
  <sheetProtection/>
  <autoFilter ref="A6:AA239"/>
  <mergeCells count="59">
    <mergeCell ref="B119:B121"/>
    <mergeCell ref="B96:B99"/>
    <mergeCell ref="B176:B180"/>
    <mergeCell ref="B191:B194"/>
    <mergeCell ref="B195:B196"/>
    <mergeCell ref="B122:B137"/>
    <mergeCell ref="B181:B185"/>
    <mergeCell ref="B187:B188"/>
    <mergeCell ref="B157:B163"/>
    <mergeCell ref="B189:B190"/>
    <mergeCell ref="B209:B210"/>
    <mergeCell ref="B211:B214"/>
    <mergeCell ref="B7:B15"/>
    <mergeCell ref="B215:B216"/>
    <mergeCell ref="B16:B23"/>
    <mergeCell ref="B24:B26"/>
    <mergeCell ref="B40:B42"/>
    <mergeCell ref="B43:B61"/>
    <mergeCell ref="B197:B198"/>
    <mergeCell ref="B62:B80"/>
    <mergeCell ref="Y4:Y6"/>
    <mergeCell ref="Z4:Z6"/>
    <mergeCell ref="AA4:AA6"/>
    <mergeCell ref="D5:M5"/>
    <mergeCell ref="N5:O5"/>
    <mergeCell ref="X4:X6"/>
    <mergeCell ref="P5:Q5"/>
    <mergeCell ref="R5:S5"/>
    <mergeCell ref="T5:U5"/>
    <mergeCell ref="B164:B175"/>
    <mergeCell ref="D4:U4"/>
    <mergeCell ref="V4:V6"/>
    <mergeCell ref="W4:W6"/>
    <mergeCell ref="B27:B39"/>
    <mergeCell ref="B138:B156"/>
    <mergeCell ref="B81:B95"/>
    <mergeCell ref="W96:W99"/>
    <mergeCell ref="W100:W118"/>
    <mergeCell ref="W119:W121"/>
    <mergeCell ref="B100:B118"/>
    <mergeCell ref="A247:AA247"/>
    <mergeCell ref="A244:AA244"/>
    <mergeCell ref="A1:AA1"/>
    <mergeCell ref="A2:AA3"/>
    <mergeCell ref="A4:A6"/>
    <mergeCell ref="B4:B6"/>
    <mergeCell ref="C4:C6"/>
    <mergeCell ref="B201:B203"/>
    <mergeCell ref="B199:B200"/>
    <mergeCell ref="B233:B239"/>
    <mergeCell ref="B204:B208"/>
    <mergeCell ref="A248:AA248"/>
    <mergeCell ref="A240:AA240"/>
    <mergeCell ref="A241:AA241"/>
    <mergeCell ref="A242:AA242"/>
    <mergeCell ref="A243:AA243"/>
    <mergeCell ref="B220:B232"/>
    <mergeCell ref="A245:AA245"/>
    <mergeCell ref="A246:AA246"/>
  </mergeCells>
  <printOptions horizontalCentered="1"/>
  <pageMargins left="0.1968503937007874" right="0.2362204724409449" top="0.7874015748031497" bottom="0.31496062992125984" header="0.4330708661417323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2019-04-15T03:36:10Z</cp:lastPrinted>
  <dcterms:created xsi:type="dcterms:W3CDTF">2015-02-03T02:00:56Z</dcterms:created>
  <dcterms:modified xsi:type="dcterms:W3CDTF">2019-04-15T03:36:40Z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