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8年1月-3月" sheetId="2" r:id="rId2"/>
  </sheets>
  <definedNames>
    <definedName name="_xlnm.Print_Area" localSheetId="1">'2018年1月-3月'!$A$1:$I$53</definedName>
    <definedName name="_xlnm.Print_Titles" localSheetId="1">'2018年1月-3月'!$2:$5</definedName>
  </definedNames>
  <calcPr fullCalcOnLoad="1"/>
</workbook>
</file>

<file path=xl/sharedStrings.xml><?xml version="1.0" encoding="utf-8"?>
<sst xmlns="http://schemas.openxmlformats.org/spreadsheetml/2006/main" count="1692" uniqueCount="466">
  <si>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</si>
  <si>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</si>
  <si>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</si>
  <si>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</si>
  <si>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</si>
  <si>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</si>
  <si>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</si>
  <si>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</si>
  <si>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</si>
  <si>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</si>
  <si>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</si>
  <si>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</si>
  <si>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</si>
  <si>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</si>
  <si>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</si>
  <si>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</si>
  <si>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</si>
  <si>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</si>
  <si>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</si>
  <si>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</si>
  <si>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</si>
  <si>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</si>
  <si>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</si>
  <si>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</si>
  <si>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</si>
  <si>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</si>
  <si>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</si>
  <si>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</si>
  <si>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</si>
  <si>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</si>
  <si>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</si>
  <si>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</si>
  <si>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</si>
  <si>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</si>
  <si>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</si>
  <si>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</si>
  <si>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</si>
  <si>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</si>
  <si>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</si>
  <si>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</si>
  <si>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</si>
  <si>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</si>
  <si>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</si>
  <si>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</si>
  <si>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</si>
  <si>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</si>
  <si>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</si>
  <si>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</si>
  <si>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</si>
  <si>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</si>
  <si>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</si>
  <si>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</si>
  <si>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</si>
  <si>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</si>
  <si>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</si>
  <si>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</si>
  <si>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</si>
  <si>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</si>
  <si>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</si>
  <si>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</si>
  <si>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</si>
  <si>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</si>
  <si>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</si>
  <si>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</si>
  <si>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</si>
  <si>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</si>
  <si>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</si>
  <si>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</si>
  <si>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</si>
  <si>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</si>
  <si>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</si>
  <si>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</si>
  <si>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</si>
  <si>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</si>
  <si>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</si>
  <si>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</si>
  <si>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</si>
  <si>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</si>
  <si>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</si>
  <si>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</si>
  <si>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</si>
  <si>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</si>
  <si>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</si>
  <si>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</si>
  <si>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</si>
  <si>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</si>
  <si>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</si>
  <si>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</si>
  <si>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</si>
  <si>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</si>
  <si>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</si>
  <si>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</si>
  <si>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</si>
  <si>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</si>
  <si>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</si>
  <si>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</si>
  <si>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</si>
  <si>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</si>
  <si>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</si>
  <si>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</si>
  <si>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</si>
  <si>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</si>
  <si>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</si>
  <si>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</si>
  <si>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</si>
  <si>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</si>
  <si>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</si>
  <si>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</si>
  <si>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</si>
  <si>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</si>
  <si>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</si>
  <si>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</si>
  <si>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</si>
  <si>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</si>
  <si>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</si>
  <si>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</si>
  <si>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</si>
  <si>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</si>
  <si>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</si>
  <si>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</si>
  <si>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</si>
  <si>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</si>
  <si>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</si>
  <si>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</si>
  <si>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</si>
  <si>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</si>
  <si>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</si>
  <si>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</si>
  <si>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</si>
  <si>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</si>
  <si>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</si>
  <si>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</si>
  <si>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</si>
  <si>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</si>
  <si>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</si>
  <si>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</si>
  <si>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</si>
  <si>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</si>
  <si>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</si>
  <si>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</si>
  <si>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</si>
  <si>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</si>
  <si>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</si>
  <si>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</si>
  <si>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</si>
  <si>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</si>
  <si>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</si>
  <si>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</si>
  <si>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</si>
  <si>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</si>
  <si>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</si>
  <si>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</si>
  <si>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</si>
  <si>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</si>
  <si>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</si>
  <si>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</si>
  <si>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</si>
  <si>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</si>
  <si>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</si>
  <si>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</si>
  <si>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</si>
  <si>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</si>
  <si>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</si>
  <si>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</si>
  <si>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</si>
  <si>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</si>
  <si>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</si>
  <si>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</si>
  <si>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</si>
  <si>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</si>
  <si>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</si>
  <si>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</si>
  <si>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</si>
  <si>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</si>
  <si>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</si>
  <si>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</si>
  <si>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</si>
  <si>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</si>
  <si>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</si>
  <si>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</si>
  <si>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</si>
  <si>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</si>
  <si>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</si>
  <si>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</si>
  <si>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</si>
  <si>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</si>
  <si>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</si>
  <si>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</si>
  <si>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</si>
  <si>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</si>
  <si>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</si>
  <si>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</si>
  <si>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</si>
  <si>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</si>
  <si>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</si>
  <si>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</si>
  <si>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</si>
  <si>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</si>
  <si>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</si>
  <si>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</si>
  <si>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</si>
  <si>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</si>
  <si>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</si>
  <si>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</si>
  <si>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</si>
  <si>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</si>
  <si>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</si>
  <si>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</si>
  <si>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</si>
  <si>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</si>
  <si>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</si>
  <si>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</si>
  <si>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</si>
  <si>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</si>
  <si>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</si>
  <si>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</si>
  <si>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</si>
  <si>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</si>
  <si>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</si>
  <si>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</si>
  <si>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</si>
  <si>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</si>
  <si>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</si>
  <si>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</si>
  <si>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</si>
  <si>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</si>
  <si>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</si>
  <si>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</si>
  <si>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</si>
  <si>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</si>
  <si>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</si>
  <si>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</si>
  <si>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</si>
  <si>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</si>
  <si>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</si>
  <si>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</si>
  <si>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</si>
  <si>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</si>
  <si>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</si>
  <si>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</si>
  <si>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</si>
  <si>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</si>
  <si>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</si>
  <si>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</si>
  <si>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</si>
  <si>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</si>
  <si>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</si>
  <si>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</si>
  <si>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</si>
  <si>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</si>
  <si>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</si>
  <si>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</si>
  <si>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</si>
  <si>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</si>
  <si>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</si>
  <si>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</si>
  <si>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</si>
  <si>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</si>
  <si>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</si>
  <si>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</si>
  <si>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</si>
  <si>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</si>
  <si>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</si>
  <si>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</si>
  <si>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</si>
  <si>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</si>
  <si>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</si>
  <si>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</si>
  <si>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</si>
  <si>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</si>
  <si>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</si>
  <si>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</si>
  <si>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</si>
  <si>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</si>
  <si>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</si>
  <si>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</si>
  <si>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</si>
  <si>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</si>
  <si>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</si>
  <si>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</si>
  <si>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</si>
  <si>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</si>
  <si>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</si>
  <si>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</si>
  <si>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</si>
  <si>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</si>
  <si>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</si>
  <si>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</si>
  <si>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</si>
  <si>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</si>
  <si>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</si>
  <si>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</si>
  <si>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</si>
  <si>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</si>
  <si>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</si>
  <si>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</si>
  <si>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</si>
  <si>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</si>
  <si>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</si>
  <si>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</si>
  <si>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</si>
  <si>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</si>
  <si>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</si>
  <si>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</si>
  <si>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</si>
  <si>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</si>
  <si>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</si>
  <si>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</si>
  <si>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</si>
  <si>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</si>
  <si>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</si>
  <si>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</si>
  <si>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</si>
  <si>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</si>
  <si>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</si>
  <si>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</si>
  <si>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</si>
  <si>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</si>
  <si>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</si>
  <si>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</si>
  <si>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</si>
  <si>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</si>
  <si>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</si>
  <si>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</si>
  <si>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</si>
  <si>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</si>
  <si>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</si>
  <si>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</si>
  <si>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</si>
  <si>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</si>
  <si>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</si>
  <si>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</si>
  <si>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</si>
  <si>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</si>
  <si>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</si>
  <si>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</si>
  <si>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</si>
  <si>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</si>
  <si>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</si>
  <si>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</si>
  <si>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</si>
  <si>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</si>
  <si>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</si>
  <si>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</si>
  <si>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</si>
  <si>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</si>
  <si>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</si>
  <si>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</si>
  <si>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</si>
  <si>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</si>
  <si>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</si>
  <si>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</si>
  <si>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</si>
  <si>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</si>
  <si>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</si>
  <si>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</si>
  <si>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</si>
  <si>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</si>
  <si>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</si>
  <si>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</si>
  <si>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</si>
  <si>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</si>
  <si>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</si>
  <si>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</si>
  <si>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</si>
  <si>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</si>
  <si>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</si>
  <si>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</si>
  <si>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</si>
  <si>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</si>
  <si>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</si>
  <si>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</si>
  <si>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</si>
  <si>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</si>
  <si>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</si>
  <si>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</si>
  <si>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</si>
  <si>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</si>
  <si>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</si>
  <si>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</si>
  <si>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</si>
  <si>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</si>
  <si>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</si>
  <si>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</si>
  <si>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</si>
  <si>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</si>
  <si>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</si>
  <si>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</si>
  <si>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</si>
  <si>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</si>
  <si>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</si>
  <si>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</si>
  <si>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</si>
  <si>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</si>
  <si>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</si>
  <si>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</si>
  <si>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</si>
  <si>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市交通运输局窗口</t>
  </si>
  <si>
    <t>市住建局窗口</t>
  </si>
  <si>
    <t>市房管局窗口</t>
  </si>
  <si>
    <t>市国土资源局窗口</t>
  </si>
  <si>
    <t>市公安局窗口</t>
  </si>
  <si>
    <t>市财政局窗口</t>
  </si>
  <si>
    <t>中心大厅合计</t>
  </si>
  <si>
    <t>市人社局分厅</t>
  </si>
  <si>
    <t>市公积金中心</t>
  </si>
  <si>
    <t>分厅合计</t>
  </si>
  <si>
    <t>总计</t>
  </si>
  <si>
    <t>市公安交警支队分厅</t>
  </si>
  <si>
    <t>市安监局窗口</t>
  </si>
  <si>
    <t>市水务局窗口</t>
  </si>
  <si>
    <t>市文体广新局窗口</t>
  </si>
  <si>
    <t>市卫计委窗口</t>
  </si>
  <si>
    <t>市规划局窗口</t>
  </si>
  <si>
    <t>市民政局窗口</t>
  </si>
  <si>
    <t>市旅游局窗口</t>
  </si>
  <si>
    <t>市技术监督局窗口</t>
  </si>
  <si>
    <t>市公路局窗口</t>
  </si>
  <si>
    <t>市地税局窗口</t>
  </si>
  <si>
    <t>市工商局窗口</t>
  </si>
  <si>
    <t>市药监局窗口</t>
  </si>
  <si>
    <t>市人防办窗口</t>
  </si>
  <si>
    <t>市气象局窗口</t>
  </si>
  <si>
    <t>市消防支队窗口</t>
  </si>
  <si>
    <t>市商务局窗口</t>
  </si>
  <si>
    <t>市经信委窗口</t>
  </si>
  <si>
    <t>市联合验收窗口</t>
  </si>
  <si>
    <t>市司法局窗口</t>
  </si>
  <si>
    <t>窗口申报数</t>
  </si>
  <si>
    <t>较去年同期增减数</t>
  </si>
  <si>
    <t>备注</t>
  </si>
  <si>
    <t>定期窗口。</t>
  </si>
  <si>
    <t>商品房交易量增加。</t>
  </si>
  <si>
    <t>特种设备使用登记下放至区县市。</t>
  </si>
  <si>
    <t>市发改委窗口</t>
  </si>
  <si>
    <t>窗口申报数为卓繁系统数据。</t>
  </si>
  <si>
    <t>根据中央“放管服”精神，市局下放登记权限。</t>
  </si>
  <si>
    <t>其他进入分厅事项主动向中心报送数据。</t>
  </si>
  <si>
    <t>财政集中开票系统虽然与中心系统对接，但暂未纳入系统办件统计范围。办件减少主要是部分窗口收费项目业务下放或被取消收费，导致开票减少。</t>
  </si>
  <si>
    <t>从去年12月份起，不涉及国家规定实施准入特别管理措施的外商投资企业设立及变更由审批改为备案管理，使商务局所承办的政务服务目录适用范围缩小，截至目前，无申报。</t>
  </si>
  <si>
    <t>市环保局窗口</t>
  </si>
  <si>
    <t>市烟草局窗口</t>
  </si>
  <si>
    <t>客户证件到期未按时续证，导致重新办理新证增加。</t>
  </si>
  <si>
    <t>市城建投公司窗口</t>
  </si>
  <si>
    <t>新增公共租赁住房租金收入。</t>
  </si>
  <si>
    <t>市城管执法局窗口</t>
  </si>
  <si>
    <t>市教育局窗口</t>
  </si>
  <si>
    <t>定期窗口，5月，11月进驻。</t>
  </si>
  <si>
    <t>市编办窗口</t>
  </si>
  <si>
    <t>向开发商开通了批量登记业务，提高了办事效率，办件增加。</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</si>
  <si>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为方便群众暂继续在中心窗口办理）。春节期间为办证高峰期。</t>
  </si>
  <si>
    <t>定期窗口，1-3月进驻。年检项目不计入统计范围。</t>
  </si>
  <si>
    <t>受理</t>
  </si>
  <si>
    <t>办结</t>
  </si>
  <si>
    <t>1--3月均为2</t>
  </si>
  <si>
    <t>今年</t>
  </si>
  <si>
    <r>
      <t>填报时间：201</t>
    </r>
    <r>
      <rPr>
        <sz val="12"/>
        <color indexed="8"/>
        <rFont val="宋体"/>
        <family val="0"/>
      </rPr>
      <t>8年4月3日</t>
    </r>
  </si>
  <si>
    <t>市移民局窗口</t>
  </si>
  <si>
    <t>市科技局窗口</t>
  </si>
  <si>
    <t>市农业委窗口</t>
  </si>
  <si>
    <t>市林业局窗口</t>
  </si>
  <si>
    <t>市地震局窗口</t>
  </si>
  <si>
    <t>市民宗局窗口</t>
  </si>
  <si>
    <t>市金融办窗口</t>
  </si>
  <si>
    <t>附件1：</t>
  </si>
  <si>
    <r>
      <t xml:space="preserve">    2018年3月份窗口(分厅)办件情况统计表
</t>
    </r>
    <r>
      <rPr>
        <sz val="14"/>
        <color indexed="8"/>
        <rFont val="方正小标宋简体"/>
        <family val="4"/>
      </rPr>
      <t>(统计时间:2017.12.26-2018.3.25)</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</si>
</sst>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s>
  <fonts count="40">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sz val="14"/>
      <color indexed="8"/>
      <name val="方正小标宋简体"/>
      <family val="4"/>
    </font>
    <font>
      <b/>
      <sz val="12"/>
      <color indexed="8"/>
      <name val="仿宋_GB2312"/>
      <family val="3"/>
    </font>
    <font>
      <b/>
      <sz val="12"/>
      <name val="仿宋_GB2312"/>
      <family val="3"/>
    </font>
    <font>
      <sz val="14"/>
      <color indexed="8"/>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05">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58" fontId="8"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186"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9" fillId="0" borderId="0" xfId="0" applyFont="1" applyBorder="1" applyAlignment="1">
      <alignment horizontal="left" vertical="center" wrapText="1"/>
    </xf>
    <xf numFmtId="0" fontId="1" fillId="0" borderId="0" xfId="0" applyFont="1" applyBorder="1" applyAlignment="1">
      <alignment horizontal="left" vertical="center" wrapText="1"/>
    </xf>
    <xf numFmtId="0" fontId="35" fillId="0" borderId="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fLocksText="0">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fLocksText="0">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fLocksText="0">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fLocksText="0">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fLocksText="0">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fLocksText="0">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fLocksText="0">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fLocksText="0">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87" t="s">
        <v>0</v>
      </c>
      <c r="B1" s="87" t="s">
        <v>1</v>
      </c>
      <c r="C1" s="87" t="s">
        <v>2</v>
      </c>
      <c r="D1" s="92" t="s">
        <v>3</v>
      </c>
      <c r="E1" s="87" t="s">
        <v>4</v>
      </c>
      <c r="F1" s="87" t="s">
        <v>5</v>
      </c>
      <c r="G1" s="87" t="s">
        <v>6</v>
      </c>
      <c r="H1" s="89" t="s">
        <v>7</v>
      </c>
      <c r="I1" s="88" t="s">
        <v>8</v>
      </c>
      <c r="J1" s="89" t="s">
        <v>9</v>
      </c>
      <c r="K1" s="87" t="s">
        <v>10</v>
      </c>
      <c r="L1" s="86" t="s">
        <v>11</v>
      </c>
      <c r="M1" s="87" t="s">
        <v>12</v>
      </c>
      <c r="N1" s="87"/>
    </row>
    <row r="2" spans="1:14" ht="22.5" customHeight="1">
      <c r="A2" s="87"/>
      <c r="B2" s="87"/>
      <c r="C2" s="87"/>
      <c r="D2" s="92"/>
      <c r="E2" s="87"/>
      <c r="F2" s="87"/>
      <c r="G2" s="87"/>
      <c r="H2" s="89"/>
      <c r="I2" s="88"/>
      <c r="J2" s="90"/>
      <c r="K2" s="91"/>
      <c r="L2" s="86"/>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A1:A2"/>
    <mergeCell ref="B1:B2"/>
    <mergeCell ref="C1:C2"/>
    <mergeCell ref="D1:D2"/>
    <mergeCell ref="L1:L2"/>
    <mergeCell ref="M1:N1"/>
    <mergeCell ref="I1:I2"/>
    <mergeCell ref="E1:E2"/>
    <mergeCell ref="F1:F2"/>
    <mergeCell ref="G1:G2"/>
    <mergeCell ref="H1:H2"/>
    <mergeCell ref="J1:J2"/>
    <mergeCell ref="K1:K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1"/>
  <sheetViews>
    <sheetView tabSelected="1" zoomScale="110" zoomScaleNormal="110" zoomScalePageLayoutView="0" workbookViewId="0" topLeftCell="A1">
      <pane ySplit="5" topLeftCell="A6" activePane="bottomLeft" state="frozen"/>
      <selection pane="topLeft" activeCell="A1" sqref="A1"/>
      <selection pane="bottomLeft" activeCell="J12" sqref="J12"/>
    </sheetView>
  </sheetViews>
  <sheetFormatPr defaultColWidth="9.00390625" defaultRowHeight="14.25"/>
  <cols>
    <col min="1" max="1" width="6.625" style="1" customWidth="1"/>
    <col min="2" max="2" width="20.875" style="1" customWidth="1"/>
    <col min="3" max="3" width="11.375" style="85" customWidth="1"/>
    <col min="4" max="4" width="12.25390625" style="66" customWidth="1"/>
    <col min="5" max="5" width="19.25390625" style="2" customWidth="1"/>
    <col min="6" max="6" width="13.25390625" style="85" customWidth="1"/>
    <col min="7" max="7" width="13.375" style="79" customWidth="1"/>
    <col min="8" max="8" width="18.125" style="66" customWidth="1"/>
    <col min="9" max="9" width="10.125" style="73" hidden="1" customWidth="1"/>
    <col min="10" max="10" width="19.125" style="1" customWidth="1"/>
    <col min="11" max="16384" width="9.00390625" style="1" customWidth="1"/>
  </cols>
  <sheetData>
    <row r="1" spans="1:2" ht="25.5" customHeight="1">
      <c r="A1" s="96" t="s">
        <v>464</v>
      </c>
      <c r="B1" s="97"/>
    </row>
    <row r="2" spans="1:9" ht="46.5" customHeight="1">
      <c r="A2" s="98" t="s">
        <v>465</v>
      </c>
      <c r="B2" s="98"/>
      <c r="C2" s="98"/>
      <c r="D2" s="98"/>
      <c r="E2" s="98"/>
      <c r="F2" s="98"/>
      <c r="G2" s="98"/>
      <c r="H2" s="98"/>
      <c r="I2" s="98"/>
    </row>
    <row r="3" spans="1:9" s="67" customFormat="1" ht="20.25" customHeight="1">
      <c r="A3" s="99" t="s">
        <v>0</v>
      </c>
      <c r="B3" s="99" t="s">
        <v>393</v>
      </c>
      <c r="C3" s="95" t="s">
        <v>452</v>
      </c>
      <c r="D3" s="95"/>
      <c r="E3" s="95"/>
      <c r="F3" s="95" t="s">
        <v>453</v>
      </c>
      <c r="G3" s="95"/>
      <c r="H3" s="95"/>
      <c r="I3" s="102" t="s">
        <v>430</v>
      </c>
    </row>
    <row r="4" spans="1:9" s="67" customFormat="1" ht="20.25" customHeight="1">
      <c r="A4" s="100"/>
      <c r="B4" s="100"/>
      <c r="C4" s="95" t="s">
        <v>428</v>
      </c>
      <c r="D4" s="95"/>
      <c r="E4" s="95"/>
      <c r="F4" s="95" t="s">
        <v>428</v>
      </c>
      <c r="G4" s="95"/>
      <c r="H4" s="95"/>
      <c r="I4" s="103"/>
    </row>
    <row r="5" spans="1:9" s="68" customFormat="1" ht="30" customHeight="1">
      <c r="A5" s="101"/>
      <c r="B5" s="101"/>
      <c r="C5" s="83" t="s">
        <v>455</v>
      </c>
      <c r="D5" s="83" t="s">
        <v>396</v>
      </c>
      <c r="E5" s="82" t="s">
        <v>429</v>
      </c>
      <c r="F5" s="83" t="s">
        <v>395</v>
      </c>
      <c r="G5" s="83" t="s">
        <v>396</v>
      </c>
      <c r="H5" s="82" t="s">
        <v>429</v>
      </c>
      <c r="I5" s="104"/>
    </row>
    <row r="6" spans="1:9" s="69" customFormat="1" ht="21.75" customHeight="1">
      <c r="A6" s="74">
        <v>1</v>
      </c>
      <c r="B6" s="74" t="s">
        <v>397</v>
      </c>
      <c r="C6" s="77">
        <v>724</v>
      </c>
      <c r="D6" s="77">
        <v>541</v>
      </c>
      <c r="E6" s="76">
        <f>C6-D6</f>
        <v>183</v>
      </c>
      <c r="F6" s="77">
        <v>706</v>
      </c>
      <c r="G6" s="77">
        <v>542</v>
      </c>
      <c r="H6" s="76">
        <f>F6-G6</f>
        <v>164</v>
      </c>
      <c r="I6" s="75"/>
    </row>
    <row r="7" spans="1:9" s="69" customFormat="1" ht="21.75" customHeight="1">
      <c r="A7" s="74">
        <v>2</v>
      </c>
      <c r="B7" s="74" t="s">
        <v>398</v>
      </c>
      <c r="C7" s="77">
        <v>93</v>
      </c>
      <c r="D7" s="77">
        <v>73</v>
      </c>
      <c r="E7" s="76">
        <f aca="true" t="shared" si="0" ref="E7:E37">C7-D7</f>
        <v>20</v>
      </c>
      <c r="F7" s="77">
        <v>88</v>
      </c>
      <c r="G7" s="77">
        <v>73</v>
      </c>
      <c r="H7" s="76">
        <f aca="true" t="shared" si="1" ref="H7:H47">F7-G7</f>
        <v>15</v>
      </c>
      <c r="I7" s="75"/>
    </row>
    <row r="8" spans="1:9" s="69" customFormat="1" ht="21.75" customHeight="1">
      <c r="A8" s="74">
        <v>3</v>
      </c>
      <c r="B8" s="74" t="s">
        <v>399</v>
      </c>
      <c r="C8" s="77">
        <v>14316</v>
      </c>
      <c r="D8" s="77">
        <v>15736</v>
      </c>
      <c r="E8" s="76">
        <f t="shared" si="0"/>
        <v>-1420</v>
      </c>
      <c r="F8" s="77">
        <v>14316</v>
      </c>
      <c r="G8" s="77">
        <v>15736</v>
      </c>
      <c r="H8" s="76">
        <f t="shared" si="1"/>
        <v>-1420</v>
      </c>
      <c r="I8" s="75"/>
    </row>
    <row r="9" spans="1:9" s="69" customFormat="1" ht="21.75" customHeight="1">
      <c r="A9" s="74">
        <v>4</v>
      </c>
      <c r="B9" s="74" t="s">
        <v>400</v>
      </c>
      <c r="C9" s="77">
        <v>8728</v>
      </c>
      <c r="D9" s="77">
        <v>7228</v>
      </c>
      <c r="E9" s="76">
        <f t="shared" si="0"/>
        <v>1500</v>
      </c>
      <c r="F9" s="77">
        <v>8622</v>
      </c>
      <c r="G9" s="77">
        <v>6980</v>
      </c>
      <c r="H9" s="76">
        <f t="shared" si="1"/>
        <v>1642</v>
      </c>
      <c r="I9" s="78" t="s">
        <v>449</v>
      </c>
    </row>
    <row r="10" spans="1:9" s="70" customFormat="1" ht="21.75" customHeight="1">
      <c r="A10" s="74">
        <v>5</v>
      </c>
      <c r="B10" s="74" t="s">
        <v>401</v>
      </c>
      <c r="C10" s="77">
        <v>27627</v>
      </c>
      <c r="D10" s="77">
        <v>24082</v>
      </c>
      <c r="E10" s="76">
        <f t="shared" si="0"/>
        <v>3545</v>
      </c>
      <c r="F10" s="77">
        <v>27627</v>
      </c>
      <c r="G10" s="77">
        <v>24082</v>
      </c>
      <c r="H10" s="76">
        <f t="shared" si="1"/>
        <v>3545</v>
      </c>
      <c r="I10" s="75" t="s">
        <v>450</v>
      </c>
    </row>
    <row r="11" spans="1:9" s="69" customFormat="1" ht="21.75" customHeight="1">
      <c r="A11" s="74">
        <v>6</v>
      </c>
      <c r="B11" s="74" t="s">
        <v>409</v>
      </c>
      <c r="C11" s="77">
        <v>55</v>
      </c>
      <c r="D11" s="77">
        <v>50</v>
      </c>
      <c r="E11" s="76">
        <f t="shared" si="0"/>
        <v>5</v>
      </c>
      <c r="F11" s="77">
        <v>42</v>
      </c>
      <c r="G11" s="77">
        <v>50</v>
      </c>
      <c r="H11" s="76">
        <f t="shared" si="1"/>
        <v>-8</v>
      </c>
      <c r="I11" s="75"/>
    </row>
    <row r="12" spans="1:9" s="69" customFormat="1" ht="21.75" customHeight="1">
      <c r="A12" s="74">
        <v>7</v>
      </c>
      <c r="B12" s="74" t="s">
        <v>410</v>
      </c>
      <c r="C12" s="77">
        <v>20</v>
      </c>
      <c r="D12" s="77">
        <v>15</v>
      </c>
      <c r="E12" s="76">
        <f t="shared" si="0"/>
        <v>5</v>
      </c>
      <c r="F12" s="77">
        <v>11</v>
      </c>
      <c r="G12" s="77">
        <v>8</v>
      </c>
      <c r="H12" s="76">
        <f t="shared" si="1"/>
        <v>3</v>
      </c>
      <c r="I12" s="75"/>
    </row>
    <row r="13" spans="1:9" s="69" customFormat="1" ht="21.75" customHeight="1">
      <c r="A13" s="74">
        <v>8</v>
      </c>
      <c r="B13" s="74" t="s">
        <v>411</v>
      </c>
      <c r="C13" s="77">
        <v>35</v>
      </c>
      <c r="D13" s="77">
        <v>5</v>
      </c>
      <c r="E13" s="76">
        <f t="shared" si="0"/>
        <v>30</v>
      </c>
      <c r="F13" s="77">
        <v>29</v>
      </c>
      <c r="G13" s="77">
        <v>5</v>
      </c>
      <c r="H13" s="76">
        <f t="shared" si="1"/>
        <v>24</v>
      </c>
      <c r="I13" s="75"/>
    </row>
    <row r="14" spans="1:9" s="69" customFormat="1" ht="21.75" customHeight="1">
      <c r="A14" s="74">
        <v>9</v>
      </c>
      <c r="B14" s="74" t="s">
        <v>412</v>
      </c>
      <c r="C14" s="77">
        <v>512</v>
      </c>
      <c r="D14" s="77">
        <v>603</v>
      </c>
      <c r="E14" s="76">
        <f t="shared" si="0"/>
        <v>-91</v>
      </c>
      <c r="F14" s="77">
        <v>450</v>
      </c>
      <c r="G14" s="77">
        <v>627</v>
      </c>
      <c r="H14" s="76">
        <f t="shared" si="1"/>
        <v>-177</v>
      </c>
      <c r="I14" s="75"/>
    </row>
    <row r="15" spans="1:9" s="69" customFormat="1" ht="21.75" customHeight="1">
      <c r="A15" s="74">
        <v>10</v>
      </c>
      <c r="B15" s="74" t="s">
        <v>413</v>
      </c>
      <c r="C15" s="77">
        <v>66</v>
      </c>
      <c r="D15" s="77">
        <v>73</v>
      </c>
      <c r="E15" s="76">
        <f t="shared" si="0"/>
        <v>-7</v>
      </c>
      <c r="F15" s="77">
        <v>66</v>
      </c>
      <c r="G15" s="77">
        <v>70</v>
      </c>
      <c r="H15" s="76">
        <f t="shared" si="1"/>
        <v>-4</v>
      </c>
      <c r="I15" s="75"/>
    </row>
    <row r="16" spans="1:9" s="69" customFormat="1" ht="21.75" customHeight="1">
      <c r="A16" s="74">
        <v>11</v>
      </c>
      <c r="B16" s="74" t="s">
        <v>414</v>
      </c>
      <c r="C16" s="77">
        <v>3</v>
      </c>
      <c r="D16" s="77">
        <v>5</v>
      </c>
      <c r="E16" s="76">
        <f t="shared" si="0"/>
        <v>-2</v>
      </c>
      <c r="F16" s="77">
        <v>3</v>
      </c>
      <c r="G16" s="77">
        <v>5</v>
      </c>
      <c r="H16" s="76">
        <f t="shared" si="1"/>
        <v>-2</v>
      </c>
      <c r="I16" s="75"/>
    </row>
    <row r="17" spans="1:9" s="70" customFormat="1" ht="21.75" customHeight="1">
      <c r="A17" s="74">
        <v>12</v>
      </c>
      <c r="B17" s="74" t="s">
        <v>402</v>
      </c>
      <c r="C17" s="77">
        <v>7755</v>
      </c>
      <c r="D17" s="77">
        <v>13325</v>
      </c>
      <c r="E17" s="76">
        <f t="shared" si="0"/>
        <v>-5570</v>
      </c>
      <c r="F17" s="77">
        <v>7755</v>
      </c>
      <c r="G17" s="77">
        <v>13325</v>
      </c>
      <c r="H17" s="76">
        <f t="shared" si="1"/>
        <v>-5570</v>
      </c>
      <c r="I17" s="75" t="s">
        <v>438</v>
      </c>
    </row>
    <row r="18" spans="1:9" s="69" customFormat="1" ht="21.75" customHeight="1">
      <c r="A18" s="74">
        <v>13</v>
      </c>
      <c r="B18" s="74" t="s">
        <v>415</v>
      </c>
      <c r="C18" s="77">
        <v>0</v>
      </c>
      <c r="D18" s="77">
        <v>4</v>
      </c>
      <c r="E18" s="76">
        <f t="shared" si="0"/>
        <v>-4</v>
      </c>
      <c r="F18" s="77">
        <v>0</v>
      </c>
      <c r="G18" s="77">
        <v>4</v>
      </c>
      <c r="H18" s="76">
        <f t="shared" si="1"/>
        <v>-4</v>
      </c>
      <c r="I18" s="75"/>
    </row>
    <row r="19" spans="1:9" s="69" customFormat="1" ht="21.75" customHeight="1">
      <c r="A19" s="74">
        <v>14</v>
      </c>
      <c r="B19" s="74" t="s">
        <v>416</v>
      </c>
      <c r="C19" s="77">
        <v>840</v>
      </c>
      <c r="D19" s="77">
        <v>1121</v>
      </c>
      <c r="E19" s="76">
        <f t="shared" si="0"/>
        <v>-281</v>
      </c>
      <c r="F19" s="77">
        <v>819</v>
      </c>
      <c r="G19" s="77">
        <v>1121</v>
      </c>
      <c r="H19" s="76">
        <f t="shared" si="1"/>
        <v>-302</v>
      </c>
      <c r="I19" s="75" t="s">
        <v>433</v>
      </c>
    </row>
    <row r="20" spans="1:9" s="69" customFormat="1" ht="21.75" customHeight="1">
      <c r="A20" s="74">
        <v>15</v>
      </c>
      <c r="B20" s="74" t="s">
        <v>417</v>
      </c>
      <c r="C20" s="77">
        <v>1</v>
      </c>
      <c r="D20" s="77">
        <v>3</v>
      </c>
      <c r="E20" s="76">
        <f t="shared" si="0"/>
        <v>-2</v>
      </c>
      <c r="F20" s="77">
        <v>1</v>
      </c>
      <c r="G20" s="77">
        <v>4</v>
      </c>
      <c r="H20" s="76">
        <f t="shared" si="1"/>
        <v>-3</v>
      </c>
      <c r="I20" s="75"/>
    </row>
    <row r="21" spans="1:10" s="81" customFormat="1" ht="21.75" customHeight="1">
      <c r="A21" s="80">
        <v>16</v>
      </c>
      <c r="B21" s="80" t="s">
        <v>440</v>
      </c>
      <c r="C21" s="77">
        <v>40</v>
      </c>
      <c r="D21" s="77">
        <v>30</v>
      </c>
      <c r="E21" s="77">
        <f t="shared" si="0"/>
        <v>10</v>
      </c>
      <c r="F21" s="77">
        <v>40</v>
      </c>
      <c r="G21" s="77">
        <v>35</v>
      </c>
      <c r="H21" s="77">
        <f t="shared" si="1"/>
        <v>5</v>
      </c>
      <c r="I21" s="78"/>
      <c r="J21" s="84" t="s">
        <v>454</v>
      </c>
    </row>
    <row r="22" spans="1:9" s="69" customFormat="1" ht="21.75" customHeight="1">
      <c r="A22" s="74">
        <v>17</v>
      </c>
      <c r="B22" s="74" t="s">
        <v>418</v>
      </c>
      <c r="C22" s="77">
        <v>4999</v>
      </c>
      <c r="D22" s="77">
        <v>3840</v>
      </c>
      <c r="E22" s="76">
        <f t="shared" si="0"/>
        <v>1159</v>
      </c>
      <c r="F22" s="77">
        <v>4999</v>
      </c>
      <c r="G22" s="77">
        <v>3840</v>
      </c>
      <c r="H22" s="76">
        <f t="shared" si="1"/>
        <v>1159</v>
      </c>
      <c r="I22" s="75" t="s">
        <v>432</v>
      </c>
    </row>
    <row r="23" spans="1:9" s="69" customFormat="1" ht="21.75" customHeight="1">
      <c r="A23" s="74">
        <v>18</v>
      </c>
      <c r="B23" s="74" t="s">
        <v>419</v>
      </c>
      <c r="C23" s="77">
        <v>918</v>
      </c>
      <c r="D23" s="77">
        <v>1795</v>
      </c>
      <c r="E23" s="76">
        <f t="shared" si="0"/>
        <v>-877</v>
      </c>
      <c r="F23" s="77">
        <v>918</v>
      </c>
      <c r="G23" s="77">
        <v>1795</v>
      </c>
      <c r="H23" s="76">
        <f t="shared" si="1"/>
        <v>-877</v>
      </c>
      <c r="I23" s="75" t="s">
        <v>436</v>
      </c>
    </row>
    <row r="24" spans="1:9" s="69" customFormat="1" ht="21.75" customHeight="1">
      <c r="A24" s="74">
        <v>19</v>
      </c>
      <c r="B24" s="74" t="s">
        <v>420</v>
      </c>
      <c r="C24" s="77">
        <v>140</v>
      </c>
      <c r="D24" s="77">
        <v>68</v>
      </c>
      <c r="E24" s="76">
        <f t="shared" si="0"/>
        <v>72</v>
      </c>
      <c r="F24" s="77">
        <v>85</v>
      </c>
      <c r="G24" s="77">
        <v>92</v>
      </c>
      <c r="H24" s="76">
        <f t="shared" si="1"/>
        <v>-7</v>
      </c>
      <c r="I24" s="75"/>
    </row>
    <row r="25" spans="1:9" s="69" customFormat="1" ht="21.75" customHeight="1">
      <c r="A25" s="74">
        <v>20</v>
      </c>
      <c r="B25" s="74" t="s">
        <v>434</v>
      </c>
      <c r="C25" s="77">
        <v>3</v>
      </c>
      <c r="D25" s="77">
        <v>0</v>
      </c>
      <c r="E25" s="76">
        <f t="shared" si="0"/>
        <v>3</v>
      </c>
      <c r="F25" s="77">
        <v>2</v>
      </c>
      <c r="G25" s="77">
        <v>0</v>
      </c>
      <c r="H25" s="76">
        <f t="shared" si="1"/>
        <v>2</v>
      </c>
      <c r="I25" s="75"/>
    </row>
    <row r="26" spans="1:9" s="69" customFormat="1" ht="21.75" customHeight="1">
      <c r="A26" s="74">
        <v>21</v>
      </c>
      <c r="B26" s="74" t="s">
        <v>421</v>
      </c>
      <c r="C26" s="77">
        <v>17</v>
      </c>
      <c r="D26" s="77">
        <v>12</v>
      </c>
      <c r="E26" s="76">
        <f t="shared" si="0"/>
        <v>5</v>
      </c>
      <c r="F26" s="77">
        <v>17</v>
      </c>
      <c r="G26" s="77">
        <v>12</v>
      </c>
      <c r="H26" s="76">
        <f t="shared" si="1"/>
        <v>5</v>
      </c>
      <c r="I26" s="75"/>
    </row>
    <row r="27" spans="1:9" s="69" customFormat="1" ht="21.75" customHeight="1">
      <c r="A27" s="74">
        <v>22</v>
      </c>
      <c r="B27" s="74" t="s">
        <v>422</v>
      </c>
      <c r="C27" s="77">
        <v>4</v>
      </c>
      <c r="D27" s="77">
        <v>5</v>
      </c>
      <c r="E27" s="76">
        <f t="shared" si="0"/>
        <v>-1</v>
      </c>
      <c r="F27" s="77">
        <v>4</v>
      </c>
      <c r="G27" s="77">
        <v>5</v>
      </c>
      <c r="H27" s="76">
        <f t="shared" si="1"/>
        <v>-1</v>
      </c>
      <c r="I27" s="75"/>
    </row>
    <row r="28" spans="1:9" s="69" customFormat="1" ht="21.75" customHeight="1">
      <c r="A28" s="74">
        <v>23</v>
      </c>
      <c r="B28" s="74" t="s">
        <v>423</v>
      </c>
      <c r="C28" s="77">
        <v>2</v>
      </c>
      <c r="D28" s="77">
        <v>9</v>
      </c>
      <c r="E28" s="76">
        <f t="shared" si="0"/>
        <v>-7</v>
      </c>
      <c r="F28" s="77">
        <v>1</v>
      </c>
      <c r="G28" s="77">
        <v>9</v>
      </c>
      <c r="H28" s="76">
        <f t="shared" si="1"/>
        <v>-8</v>
      </c>
      <c r="I28" s="75"/>
    </row>
    <row r="29" spans="1:9" s="81" customFormat="1" ht="21.75" customHeight="1">
      <c r="A29" s="80">
        <v>24</v>
      </c>
      <c r="B29" s="80" t="s">
        <v>441</v>
      </c>
      <c r="C29" s="77">
        <v>160</v>
      </c>
      <c r="D29" s="77">
        <v>88</v>
      </c>
      <c r="E29" s="77">
        <f t="shared" si="0"/>
        <v>72</v>
      </c>
      <c r="F29" s="77">
        <v>149</v>
      </c>
      <c r="G29" s="77">
        <v>96</v>
      </c>
      <c r="H29" s="77">
        <f t="shared" si="1"/>
        <v>53</v>
      </c>
      <c r="I29" s="78" t="s">
        <v>442</v>
      </c>
    </row>
    <row r="30" spans="1:9" s="69" customFormat="1" ht="21.75" customHeight="1">
      <c r="A30" s="74">
        <v>25</v>
      </c>
      <c r="B30" s="74" t="s">
        <v>424</v>
      </c>
      <c r="C30" s="77">
        <v>0</v>
      </c>
      <c r="D30" s="77">
        <v>0</v>
      </c>
      <c r="E30" s="76">
        <f t="shared" si="0"/>
        <v>0</v>
      </c>
      <c r="F30" s="77">
        <v>0</v>
      </c>
      <c r="G30" s="77">
        <v>0</v>
      </c>
      <c r="H30" s="76">
        <f t="shared" si="1"/>
        <v>0</v>
      </c>
      <c r="I30" s="75" t="s">
        <v>439</v>
      </c>
    </row>
    <row r="31" spans="1:9" s="69" customFormat="1" ht="21.75" customHeight="1">
      <c r="A31" s="74">
        <v>26</v>
      </c>
      <c r="B31" s="74" t="s">
        <v>425</v>
      </c>
      <c r="C31" s="77">
        <v>0</v>
      </c>
      <c r="D31" s="77">
        <v>7</v>
      </c>
      <c r="E31" s="76">
        <f t="shared" si="0"/>
        <v>-7</v>
      </c>
      <c r="F31" s="77">
        <v>0</v>
      </c>
      <c r="G31" s="77">
        <v>7</v>
      </c>
      <c r="H31" s="76">
        <f t="shared" si="1"/>
        <v>-7</v>
      </c>
      <c r="I31" s="75"/>
    </row>
    <row r="32" spans="1:9" s="81" customFormat="1" ht="21.75" customHeight="1">
      <c r="A32" s="80">
        <v>27</v>
      </c>
      <c r="B32" s="80" t="s">
        <v>443</v>
      </c>
      <c r="C32" s="77">
        <v>102</v>
      </c>
      <c r="D32" s="77">
        <v>28</v>
      </c>
      <c r="E32" s="77">
        <f t="shared" si="0"/>
        <v>74</v>
      </c>
      <c r="F32" s="77">
        <v>102</v>
      </c>
      <c r="G32" s="77">
        <v>28</v>
      </c>
      <c r="H32" s="77">
        <f t="shared" si="1"/>
        <v>74</v>
      </c>
      <c r="I32" s="78" t="s">
        <v>444</v>
      </c>
    </row>
    <row r="33" spans="1:9" s="69" customFormat="1" ht="21.75" customHeight="1">
      <c r="A33" s="74">
        <v>28</v>
      </c>
      <c r="B33" s="74" t="s">
        <v>426</v>
      </c>
      <c r="C33" s="77">
        <v>17</v>
      </c>
      <c r="D33" s="77">
        <v>14</v>
      </c>
      <c r="E33" s="76">
        <f t="shared" si="0"/>
        <v>3</v>
      </c>
      <c r="F33" s="77">
        <v>15</v>
      </c>
      <c r="G33" s="77">
        <v>7</v>
      </c>
      <c r="H33" s="76">
        <f t="shared" si="1"/>
        <v>8</v>
      </c>
      <c r="I33" s="75"/>
    </row>
    <row r="34" spans="1:9" s="81" customFormat="1" ht="21.75" customHeight="1">
      <c r="A34" s="80">
        <v>29</v>
      </c>
      <c r="B34" s="80" t="s">
        <v>445</v>
      </c>
      <c r="C34" s="77">
        <v>50</v>
      </c>
      <c r="D34" s="77">
        <v>78</v>
      </c>
      <c r="E34" s="77">
        <f t="shared" si="0"/>
        <v>-28</v>
      </c>
      <c r="F34" s="77">
        <v>48</v>
      </c>
      <c r="G34" s="77">
        <v>76</v>
      </c>
      <c r="H34" s="77">
        <f t="shared" si="1"/>
        <v>-28</v>
      </c>
      <c r="I34" s="78"/>
    </row>
    <row r="35" spans="1:9" s="81" customFormat="1" ht="21.75" customHeight="1">
      <c r="A35" s="80">
        <v>30</v>
      </c>
      <c r="B35" s="80" t="s">
        <v>446</v>
      </c>
      <c r="C35" s="77">
        <v>0</v>
      </c>
      <c r="D35" s="77">
        <v>0</v>
      </c>
      <c r="E35" s="77">
        <f t="shared" si="0"/>
        <v>0</v>
      </c>
      <c r="F35" s="77">
        <v>0</v>
      </c>
      <c r="G35" s="77">
        <v>0</v>
      </c>
      <c r="H35" s="77">
        <f t="shared" si="1"/>
        <v>0</v>
      </c>
      <c r="I35" s="78" t="s">
        <v>447</v>
      </c>
    </row>
    <row r="36" spans="1:9" s="81" customFormat="1" ht="21.75" customHeight="1">
      <c r="A36" s="80">
        <v>31</v>
      </c>
      <c r="B36" s="80" t="s">
        <v>448</v>
      </c>
      <c r="C36" s="77">
        <v>68</v>
      </c>
      <c r="D36" s="77">
        <v>85</v>
      </c>
      <c r="E36" s="77">
        <f t="shared" si="0"/>
        <v>-17</v>
      </c>
      <c r="F36" s="77">
        <v>68</v>
      </c>
      <c r="G36" s="77">
        <v>85</v>
      </c>
      <c r="H36" s="77">
        <f t="shared" si="1"/>
        <v>-17</v>
      </c>
      <c r="I36" s="78" t="s">
        <v>451</v>
      </c>
    </row>
    <row r="37" spans="1:9" s="69" customFormat="1" ht="21.75" customHeight="1">
      <c r="A37" s="74">
        <v>32</v>
      </c>
      <c r="B37" s="74" t="s">
        <v>427</v>
      </c>
      <c r="C37" s="77">
        <v>0</v>
      </c>
      <c r="D37" s="77">
        <v>0</v>
      </c>
      <c r="E37" s="76">
        <f t="shared" si="0"/>
        <v>0</v>
      </c>
      <c r="F37" s="77">
        <v>0</v>
      </c>
      <c r="G37" s="77">
        <v>0</v>
      </c>
      <c r="H37" s="76">
        <f t="shared" si="1"/>
        <v>0</v>
      </c>
      <c r="I37" s="75" t="s">
        <v>431</v>
      </c>
    </row>
    <row r="38" spans="1:9" s="69" customFormat="1" ht="21.75" customHeight="1">
      <c r="A38" s="74">
        <v>33</v>
      </c>
      <c r="B38" s="74" t="s">
        <v>457</v>
      </c>
      <c r="C38" s="77">
        <v>0</v>
      </c>
      <c r="D38" s="77">
        <v>0</v>
      </c>
      <c r="E38" s="76">
        <f aca="true" t="shared" si="2" ref="E38:E44">C38-D38</f>
        <v>0</v>
      </c>
      <c r="F38" s="77">
        <v>0</v>
      </c>
      <c r="G38" s="77">
        <v>0</v>
      </c>
      <c r="H38" s="76">
        <f aca="true" t="shared" si="3" ref="H38:H44">F38-G38</f>
        <v>0</v>
      </c>
      <c r="I38" s="75"/>
    </row>
    <row r="39" spans="1:9" s="69" customFormat="1" ht="21.75" customHeight="1">
      <c r="A39" s="80">
        <v>34</v>
      </c>
      <c r="B39" s="74" t="s">
        <v>458</v>
      </c>
      <c r="C39" s="77">
        <v>0</v>
      </c>
      <c r="D39" s="77">
        <v>0</v>
      </c>
      <c r="E39" s="76">
        <f t="shared" si="2"/>
        <v>0</v>
      </c>
      <c r="F39" s="77">
        <v>0</v>
      </c>
      <c r="G39" s="77">
        <v>0</v>
      </c>
      <c r="H39" s="76">
        <f t="shared" si="3"/>
        <v>0</v>
      </c>
      <c r="I39" s="75"/>
    </row>
    <row r="40" spans="1:9" s="69" customFormat="1" ht="21.75" customHeight="1">
      <c r="A40" s="80">
        <v>35</v>
      </c>
      <c r="B40" s="74" t="s">
        <v>459</v>
      </c>
      <c r="C40" s="77">
        <v>0</v>
      </c>
      <c r="D40" s="77">
        <v>0</v>
      </c>
      <c r="E40" s="76">
        <f t="shared" si="2"/>
        <v>0</v>
      </c>
      <c r="F40" s="77">
        <v>0</v>
      </c>
      <c r="G40" s="77">
        <v>0</v>
      </c>
      <c r="H40" s="76">
        <f t="shared" si="3"/>
        <v>0</v>
      </c>
      <c r="I40" s="75"/>
    </row>
    <row r="41" spans="1:9" s="69" customFormat="1" ht="21.75" customHeight="1">
      <c r="A41" s="80">
        <v>36</v>
      </c>
      <c r="B41" s="74" t="s">
        <v>460</v>
      </c>
      <c r="C41" s="77">
        <v>0</v>
      </c>
      <c r="D41" s="77">
        <v>0</v>
      </c>
      <c r="E41" s="76">
        <f t="shared" si="2"/>
        <v>0</v>
      </c>
      <c r="F41" s="77">
        <v>0</v>
      </c>
      <c r="G41" s="77">
        <v>0</v>
      </c>
      <c r="H41" s="76">
        <f t="shared" si="3"/>
        <v>0</v>
      </c>
      <c r="I41" s="75"/>
    </row>
    <row r="42" spans="1:9" s="69" customFormat="1" ht="21.75" customHeight="1">
      <c r="A42" s="74">
        <v>37</v>
      </c>
      <c r="B42" s="74" t="s">
        <v>461</v>
      </c>
      <c r="C42" s="77">
        <v>0</v>
      </c>
      <c r="D42" s="77">
        <v>0</v>
      </c>
      <c r="E42" s="76">
        <f t="shared" si="2"/>
        <v>0</v>
      </c>
      <c r="F42" s="77">
        <v>0</v>
      </c>
      <c r="G42" s="77">
        <v>0</v>
      </c>
      <c r="H42" s="76">
        <f t="shared" si="3"/>
        <v>0</v>
      </c>
      <c r="I42" s="75"/>
    </row>
    <row r="43" spans="1:9" s="69" customFormat="1" ht="21.75" customHeight="1">
      <c r="A43" s="74">
        <v>38</v>
      </c>
      <c r="B43" s="74" t="s">
        <v>462</v>
      </c>
      <c r="C43" s="77">
        <v>0</v>
      </c>
      <c r="D43" s="77">
        <v>0</v>
      </c>
      <c r="E43" s="76">
        <f t="shared" si="2"/>
        <v>0</v>
      </c>
      <c r="F43" s="77">
        <v>0</v>
      </c>
      <c r="G43" s="77">
        <v>0</v>
      </c>
      <c r="H43" s="76">
        <f t="shared" si="3"/>
        <v>0</v>
      </c>
      <c r="I43" s="75"/>
    </row>
    <row r="44" spans="1:9" s="69" customFormat="1" ht="21.75" customHeight="1">
      <c r="A44" s="80">
        <v>39</v>
      </c>
      <c r="B44" s="74" t="s">
        <v>463</v>
      </c>
      <c r="C44" s="77">
        <v>0</v>
      </c>
      <c r="D44" s="77">
        <v>0</v>
      </c>
      <c r="E44" s="76">
        <f t="shared" si="2"/>
        <v>0</v>
      </c>
      <c r="F44" s="77">
        <v>0</v>
      </c>
      <c r="G44" s="77">
        <v>0</v>
      </c>
      <c r="H44" s="76">
        <f t="shared" si="3"/>
        <v>0</v>
      </c>
      <c r="I44" s="75"/>
    </row>
    <row r="45" spans="1:9" s="71" customFormat="1" ht="21.75" customHeight="1">
      <c r="A45" s="74"/>
      <c r="B45" s="74" t="s">
        <v>403</v>
      </c>
      <c r="C45" s="77">
        <f aca="true" t="shared" si="4" ref="C45:H45">SUM(C6:C43)</f>
        <v>67295</v>
      </c>
      <c r="D45" s="77">
        <f t="shared" si="4"/>
        <v>68923</v>
      </c>
      <c r="E45" s="77">
        <f t="shared" si="4"/>
        <v>-1628</v>
      </c>
      <c r="F45" s="77">
        <f t="shared" si="4"/>
        <v>66983</v>
      </c>
      <c r="G45" s="77">
        <f t="shared" si="4"/>
        <v>68719</v>
      </c>
      <c r="H45" s="77">
        <f t="shared" si="4"/>
        <v>-1736</v>
      </c>
      <c r="I45" s="75"/>
    </row>
    <row r="46" spans="1:9" s="69" customFormat="1" ht="21.75" customHeight="1">
      <c r="A46" s="74">
        <v>40</v>
      </c>
      <c r="B46" s="74" t="s">
        <v>404</v>
      </c>
      <c r="C46" s="77">
        <v>20179</v>
      </c>
      <c r="D46" s="77">
        <v>21778</v>
      </c>
      <c r="E46" s="76">
        <f>C46-D46</f>
        <v>-1599</v>
      </c>
      <c r="F46" s="77">
        <v>20179</v>
      </c>
      <c r="G46" s="77">
        <v>21778</v>
      </c>
      <c r="H46" s="76">
        <f t="shared" si="1"/>
        <v>-1599</v>
      </c>
      <c r="I46" s="75" t="s">
        <v>437</v>
      </c>
    </row>
    <row r="47" spans="1:9" s="69" customFormat="1" ht="21.75" customHeight="1">
      <c r="A47" s="74">
        <v>41</v>
      </c>
      <c r="B47" s="74" t="s">
        <v>408</v>
      </c>
      <c r="C47" s="77">
        <v>114611</v>
      </c>
      <c r="D47" s="77">
        <v>110597</v>
      </c>
      <c r="E47" s="76">
        <f>C47-D47</f>
        <v>4014</v>
      </c>
      <c r="F47" s="77">
        <v>114611</v>
      </c>
      <c r="G47" s="77">
        <v>110597</v>
      </c>
      <c r="H47" s="76">
        <f t="shared" si="1"/>
        <v>4014</v>
      </c>
      <c r="I47" s="75"/>
    </row>
    <row r="48" spans="1:9" s="69" customFormat="1" ht="21.75" customHeight="1">
      <c r="A48" s="74">
        <v>42</v>
      </c>
      <c r="B48" s="74" t="s">
        <v>405</v>
      </c>
      <c r="C48" s="77">
        <v>6796</v>
      </c>
      <c r="D48" s="77">
        <v>2928</v>
      </c>
      <c r="E48" s="76">
        <f>C48-D48</f>
        <v>3868</v>
      </c>
      <c r="F48" s="77">
        <v>6796</v>
      </c>
      <c r="G48" s="77">
        <v>2928</v>
      </c>
      <c r="H48" s="76">
        <f>F48-G48</f>
        <v>3868</v>
      </c>
      <c r="I48" s="78" t="s">
        <v>435</v>
      </c>
    </row>
    <row r="49" spans="1:9" s="69" customFormat="1" ht="21.75" customHeight="1">
      <c r="A49" s="74"/>
      <c r="B49" s="74" t="s">
        <v>406</v>
      </c>
      <c r="C49" s="77">
        <f aca="true" t="shared" si="5" ref="C49:H49">SUM(C46:C48)</f>
        <v>141586</v>
      </c>
      <c r="D49" s="77">
        <f t="shared" si="5"/>
        <v>135303</v>
      </c>
      <c r="E49" s="77">
        <f t="shared" si="5"/>
        <v>6283</v>
      </c>
      <c r="F49" s="77">
        <f t="shared" si="5"/>
        <v>141586</v>
      </c>
      <c r="G49" s="77">
        <f t="shared" si="5"/>
        <v>135303</v>
      </c>
      <c r="H49" s="77">
        <f t="shared" si="5"/>
        <v>6283</v>
      </c>
      <c r="I49" s="75"/>
    </row>
    <row r="50" spans="1:9" s="72" customFormat="1" ht="21.75" customHeight="1">
      <c r="A50" s="74"/>
      <c r="B50" s="74" t="s">
        <v>407</v>
      </c>
      <c r="C50" s="77">
        <f aca="true" t="shared" si="6" ref="C50:H50">C49+C45</f>
        <v>208881</v>
      </c>
      <c r="D50" s="77">
        <f t="shared" si="6"/>
        <v>204226</v>
      </c>
      <c r="E50" s="77">
        <f t="shared" si="6"/>
        <v>4655</v>
      </c>
      <c r="F50" s="77">
        <f t="shared" si="6"/>
        <v>208569</v>
      </c>
      <c r="G50" s="77">
        <f t="shared" si="6"/>
        <v>204022</v>
      </c>
      <c r="H50" s="77">
        <f t="shared" si="6"/>
        <v>4547</v>
      </c>
      <c r="I50" s="75"/>
    </row>
    <row r="51" spans="1:9" ht="16.5" customHeight="1">
      <c r="A51" s="93" t="s">
        <v>394</v>
      </c>
      <c r="B51" s="93"/>
      <c r="C51" s="93"/>
      <c r="D51" s="93"/>
      <c r="E51" s="93"/>
      <c r="F51" s="93"/>
      <c r="G51" s="94" t="s">
        <v>456</v>
      </c>
      <c r="H51" s="93"/>
      <c r="I51" s="93"/>
    </row>
  </sheetData>
  <sheetProtection/>
  <mergeCells count="11">
    <mergeCell ref="A1:B1"/>
    <mergeCell ref="A2:I2"/>
    <mergeCell ref="A3:A5"/>
    <mergeCell ref="B3:B5"/>
    <mergeCell ref="I3:I5"/>
    <mergeCell ref="A51:F51"/>
    <mergeCell ref="G51:I51"/>
    <mergeCell ref="C3:E3"/>
    <mergeCell ref="C4:E4"/>
    <mergeCell ref="F4:H4"/>
    <mergeCell ref="F3:H3"/>
  </mergeCells>
  <printOptions horizontalCentered="1" verticalCentered="1"/>
  <pageMargins left="0.5511811023622047" right="0.5905511811023623" top="0.8661417322834646" bottom="0.5118110236220472" header="0" footer="0"/>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xbany</cp:lastModifiedBy>
  <cp:lastPrinted>2018-04-12T08:21:42Z</cp:lastPrinted>
  <dcterms:created xsi:type="dcterms:W3CDTF">2009-07-01T07:25:37Z</dcterms:created>
  <dcterms:modified xsi:type="dcterms:W3CDTF">2018-06-20T06:05:33Z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