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8年1月" sheetId="2" r:id="rId2"/>
  </sheets>
  <definedNames>
    <definedName name="_xlnm.Print_Titles" localSheetId="1">'2018年1月'!$2:$5</definedName>
  </definedNames>
  <calcPr fullCalcOnLoad="1"/>
</workbook>
</file>

<file path=xl/sharedStrings.xml><?xml version="1.0" encoding="utf-8"?>
<sst xmlns="http://schemas.openxmlformats.org/spreadsheetml/2006/main" count="1688" uniqueCount="462">
  <si>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</si>
  <si>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</si>
  <si>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</si>
  <si>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</si>
  <si>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</si>
  <si>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</si>
  <si>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</si>
  <si>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</si>
  <si>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</si>
  <si>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</si>
  <si>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</si>
  <si>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</si>
  <si>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</si>
  <si>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</si>
  <si>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</si>
  <si>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</si>
  <si>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</si>
  <si>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</si>
  <si>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</si>
  <si>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</si>
  <si>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</si>
  <si>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</si>
  <si>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</si>
  <si>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</si>
  <si>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</si>
  <si>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</si>
  <si>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</si>
  <si>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</si>
  <si>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</si>
  <si>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</si>
  <si>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</si>
  <si>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</si>
  <si>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</si>
  <si>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</si>
  <si>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</si>
  <si>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</si>
  <si>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</si>
  <si>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</si>
  <si>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</si>
  <si>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</si>
  <si>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</si>
  <si>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</si>
  <si>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</si>
  <si>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</si>
  <si>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</si>
  <si>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</si>
  <si>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</si>
  <si>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</si>
  <si>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</si>
  <si>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</si>
  <si>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</si>
  <si>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</si>
  <si>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</si>
  <si>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</si>
  <si>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</si>
  <si>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</si>
  <si>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</si>
  <si>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</si>
  <si>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</si>
  <si>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</si>
  <si>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</si>
  <si>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</si>
  <si>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</si>
  <si>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</si>
  <si>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</si>
  <si>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</si>
  <si>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</si>
  <si>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</si>
  <si>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</si>
  <si>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</si>
  <si>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</si>
  <si>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</si>
  <si>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</si>
  <si>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</si>
  <si>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</si>
  <si>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</si>
  <si>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</si>
  <si>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</si>
  <si>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</si>
  <si>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</si>
  <si>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</si>
  <si>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</si>
  <si>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</si>
  <si>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</si>
  <si>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</si>
  <si>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</si>
  <si>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</si>
  <si>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</si>
  <si>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</si>
  <si>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</si>
  <si>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</si>
  <si>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</si>
  <si>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</si>
  <si>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</si>
  <si>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</si>
  <si>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</si>
  <si>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</si>
  <si>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</si>
  <si>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</si>
  <si>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</si>
  <si>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</si>
  <si>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</si>
  <si>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</si>
  <si>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</si>
  <si>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</si>
  <si>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</si>
  <si>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</si>
  <si>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</si>
  <si>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</si>
  <si>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</si>
  <si>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</si>
  <si>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</si>
  <si>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</si>
  <si>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</si>
  <si>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</si>
  <si>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</si>
  <si>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</si>
  <si>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</si>
  <si>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</si>
  <si>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</si>
  <si>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</si>
  <si>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</si>
  <si>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</si>
  <si>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</si>
  <si>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</si>
  <si>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</si>
  <si>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</si>
  <si>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</si>
  <si>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</si>
  <si>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</si>
  <si>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</si>
  <si>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</si>
  <si>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</si>
  <si>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</si>
  <si>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</si>
  <si>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</si>
  <si>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</si>
  <si>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</si>
  <si>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</si>
  <si>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</si>
  <si>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</si>
  <si>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</si>
  <si>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</si>
  <si>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</si>
  <si>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</si>
  <si>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</si>
  <si>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</si>
  <si>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</si>
  <si>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</si>
  <si>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</si>
  <si>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</si>
  <si>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</si>
  <si>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</si>
  <si>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</si>
  <si>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</si>
  <si>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</si>
  <si>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</si>
  <si>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</si>
  <si>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</si>
  <si>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</si>
  <si>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</si>
  <si>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</si>
  <si>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</si>
  <si>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</si>
  <si>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</si>
  <si>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</si>
  <si>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</si>
  <si>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</si>
  <si>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</si>
  <si>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</si>
  <si>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</si>
  <si>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</si>
  <si>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</si>
  <si>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</si>
  <si>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</si>
  <si>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</si>
  <si>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</si>
  <si>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</si>
  <si>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</si>
  <si>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</si>
  <si>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</si>
  <si>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</si>
  <si>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</si>
  <si>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</si>
  <si>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</si>
  <si>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</si>
  <si>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</si>
  <si>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</si>
  <si>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</si>
  <si>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</si>
  <si>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</si>
  <si>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</si>
  <si>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</si>
  <si>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</si>
  <si>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</si>
  <si>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</si>
  <si>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</si>
  <si>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</si>
  <si>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</si>
  <si>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</si>
  <si>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</si>
  <si>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</si>
  <si>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</si>
  <si>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</si>
  <si>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</si>
  <si>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</si>
  <si>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</si>
  <si>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</si>
  <si>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</si>
  <si>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</si>
  <si>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</si>
  <si>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</si>
  <si>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</si>
  <si>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</si>
  <si>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</si>
  <si>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</si>
  <si>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</si>
  <si>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</si>
  <si>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</si>
  <si>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</si>
  <si>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</si>
  <si>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</si>
  <si>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</si>
  <si>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</si>
  <si>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</si>
  <si>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</si>
  <si>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</si>
  <si>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</si>
  <si>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</si>
  <si>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</si>
  <si>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</si>
  <si>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</si>
  <si>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</si>
  <si>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</si>
  <si>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</si>
  <si>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</si>
  <si>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</si>
  <si>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</si>
  <si>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</si>
  <si>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</si>
  <si>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</si>
  <si>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</si>
  <si>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</si>
  <si>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</si>
  <si>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</si>
  <si>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</si>
  <si>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</si>
  <si>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</si>
  <si>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</si>
  <si>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</si>
  <si>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</si>
  <si>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</si>
  <si>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</si>
  <si>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</si>
  <si>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</si>
  <si>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</si>
  <si>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</si>
  <si>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</si>
  <si>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</si>
  <si>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</si>
  <si>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</si>
  <si>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</si>
  <si>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</si>
  <si>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</si>
  <si>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</si>
  <si>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</si>
  <si>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</si>
  <si>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</si>
  <si>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</si>
  <si>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</si>
  <si>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</si>
  <si>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</si>
  <si>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</si>
  <si>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</si>
  <si>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</si>
  <si>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</si>
  <si>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</si>
  <si>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</si>
  <si>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</si>
  <si>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</si>
  <si>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</si>
  <si>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</si>
  <si>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</si>
  <si>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</si>
  <si>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</si>
  <si>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</si>
  <si>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</si>
  <si>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</si>
  <si>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</si>
  <si>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</si>
  <si>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</si>
  <si>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</si>
  <si>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</si>
  <si>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</si>
  <si>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</si>
  <si>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</si>
  <si>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</si>
  <si>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</si>
  <si>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</si>
  <si>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</si>
  <si>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</si>
  <si>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</si>
  <si>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</si>
  <si>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</si>
  <si>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</si>
  <si>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</si>
  <si>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</si>
  <si>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</si>
  <si>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</si>
  <si>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</si>
  <si>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</si>
  <si>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</si>
  <si>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</si>
  <si>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</si>
  <si>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</si>
  <si>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</si>
  <si>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</si>
  <si>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</si>
  <si>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</si>
  <si>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</si>
  <si>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</si>
  <si>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</si>
  <si>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</si>
  <si>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</si>
  <si>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</si>
  <si>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</si>
  <si>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</si>
  <si>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</si>
  <si>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</si>
  <si>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</si>
  <si>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</si>
  <si>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</si>
  <si>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</si>
  <si>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</si>
  <si>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</si>
  <si>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</si>
  <si>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</si>
  <si>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</si>
  <si>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</si>
  <si>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</si>
  <si>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</si>
  <si>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</si>
  <si>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</si>
  <si>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</si>
  <si>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</si>
  <si>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</si>
  <si>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</si>
  <si>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</si>
  <si>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</si>
  <si>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</si>
  <si>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</si>
  <si>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</si>
  <si>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</si>
  <si>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</si>
  <si>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</si>
  <si>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</si>
  <si>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</si>
  <si>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</si>
  <si>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</si>
  <si>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</si>
  <si>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</si>
  <si>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</si>
  <si>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</si>
  <si>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</si>
  <si>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</si>
  <si>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</si>
  <si>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</si>
  <si>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</si>
  <si>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</si>
  <si>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</si>
  <si>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</si>
  <si>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</si>
  <si>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</si>
  <si>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</si>
  <si>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</si>
  <si>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</si>
  <si>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</si>
  <si>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</si>
  <si>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</si>
  <si>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</si>
  <si>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</si>
  <si>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</si>
  <si>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</si>
  <si>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</si>
  <si>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</si>
  <si>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</si>
  <si>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</si>
  <si>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</si>
  <si>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</si>
  <si>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</si>
  <si>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</si>
  <si>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</si>
  <si>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</si>
  <si>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</si>
  <si>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</si>
  <si>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</si>
  <si>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</si>
  <si>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受理</t>
  </si>
  <si>
    <t>办结</t>
  </si>
  <si>
    <t>市交通运输局窗口</t>
  </si>
  <si>
    <t>市住建局窗口</t>
  </si>
  <si>
    <t>市房管局窗口</t>
  </si>
  <si>
    <t>市国土资源局窗口</t>
  </si>
  <si>
    <t>市公安局窗口</t>
  </si>
  <si>
    <t>市财政局窗口</t>
  </si>
  <si>
    <t>中心大厅合计</t>
  </si>
  <si>
    <t>市人社局分厅</t>
  </si>
  <si>
    <t>市公积金中心</t>
  </si>
  <si>
    <t>分厅合计</t>
  </si>
  <si>
    <t>总计</t>
  </si>
  <si>
    <t>市公安交警支队分厅</t>
  </si>
  <si>
    <t>市安监局窗口</t>
  </si>
  <si>
    <t>市水务局窗口</t>
  </si>
  <si>
    <t>市文体广新局窗口</t>
  </si>
  <si>
    <t>市卫计委窗口</t>
  </si>
  <si>
    <t>市规划局窗口</t>
  </si>
  <si>
    <t>市民政局窗口</t>
  </si>
  <si>
    <t>市旅游局窗口</t>
  </si>
  <si>
    <t>市技术监督局窗口</t>
  </si>
  <si>
    <t>市公路局窗口</t>
  </si>
  <si>
    <t>市环保局窗口</t>
  </si>
  <si>
    <t>市地税局窗口</t>
  </si>
  <si>
    <t>市工商局窗口</t>
  </si>
  <si>
    <t>市药监局窗口</t>
  </si>
  <si>
    <t>市人防办窗口</t>
  </si>
  <si>
    <t>市气象局窗口</t>
  </si>
  <si>
    <t>市消防支队窗口</t>
  </si>
  <si>
    <t>市烟草局窗口</t>
  </si>
  <si>
    <t>市商务局窗口</t>
  </si>
  <si>
    <t>市经信委窗口</t>
  </si>
  <si>
    <t>市城建投公司窗口</t>
  </si>
  <si>
    <t>市联合验收窗口</t>
  </si>
  <si>
    <t>市城管执法局窗口</t>
  </si>
  <si>
    <t>市教育局窗口</t>
  </si>
  <si>
    <t>市编办窗口</t>
  </si>
  <si>
    <t>市司法局窗口</t>
  </si>
  <si>
    <t>窗口申报数</t>
  </si>
  <si>
    <t>较去年同期增减数</t>
  </si>
  <si>
    <t>备注</t>
  </si>
  <si>
    <t>定期窗口，5月，11月进驻。</t>
  </si>
  <si>
    <t>定期窗口。</t>
  </si>
  <si>
    <t>商品房交易量增加。</t>
  </si>
  <si>
    <t>客户证件到期未按时续证，导致重新办理新证增加。</t>
  </si>
  <si>
    <t>特种设备使用登记下放至区县市。</t>
  </si>
  <si>
    <t>市发改委窗口</t>
  </si>
  <si>
    <t>委托窗口（由市农业委、市盐务局、市林业局、市地震局、市民宗局组成）</t>
  </si>
  <si>
    <t>定期窗口，1-3月进驻。</t>
  </si>
  <si>
    <t>新增公共租赁住房租金收入。</t>
  </si>
  <si>
    <t>窗口申报数为卓繁系统数据。</t>
  </si>
  <si>
    <t>取消“培训费”，使得“高危企业负责人和安全生产管理人员安全知识培训及特种作业人员操作资格培训班（含复审培训班）收费 ”办件停办，造成办件较去年同期下降。</t>
  </si>
  <si>
    <t>根据中央“放管服”精神，市局下放登记权限。</t>
  </si>
  <si>
    <t>暂取消轮流坐班，改为有申报相关窗口负责人到窗口办理。</t>
  </si>
  <si>
    <t>其他进入分厅事项主动向中心报送数据。</t>
  </si>
  <si>
    <r>
      <t>填报时间：201</t>
    </r>
    <r>
      <rPr>
        <sz val="12"/>
        <color indexed="8"/>
        <rFont val="宋体"/>
        <family val="0"/>
      </rPr>
      <t>8年2月6日</t>
    </r>
  </si>
  <si>
    <t>今年</t>
  </si>
  <si>
    <t>数据较同期增加的主要原因是：商品房交易类办件增加。</t>
  </si>
  <si>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为方便群众暂继续在中心窗口办理）。异地办证措施出台后，1月办证高峰有缓解。</t>
  </si>
  <si>
    <t>财政集中开票系统虽然与中心系统对接，但暂未纳入系统办件统计范围。办件减少主要是部分窗口收费项目业务下放或被取消收费，导致开票减少。</t>
  </si>
  <si>
    <t>1月为卫生专业技术资格考试报名期</t>
  </si>
  <si>
    <t>从去年12月份起，不涉及国家规定实施准入特别管理措施的外商投资企业设立及变更由审批改为备案管理，使商务局所承办的政务服务目录适用范围缩小，截至目前，无申报。</t>
  </si>
  <si>
    <t>附件1：</t>
  </si>
  <si>
    <t xml:space="preserve">    2018年1月份窗口(分厅)办件情况统计表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</si>
</sst>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s>
  <fonts count="38">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20"/>
      <color indexed="8"/>
      <name val="方正小标宋简体"/>
      <family val="4"/>
    </font>
    <font>
      <b/>
      <sz val="9"/>
      <name val="仿宋_GB2312"/>
      <family val="3"/>
    </font>
    <font>
      <sz val="14"/>
      <color indexed="8"/>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00">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36"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37" fillId="0" borderId="0" xfId="0" applyFont="1" applyBorder="1" applyAlignment="1">
      <alignment horizontal="left" vertical="center" wrapText="1"/>
    </xf>
    <xf numFmtId="0" fontId="1" fillId="0" borderId="0" xfId="0" applyFont="1" applyBorder="1" applyAlignment="1">
      <alignment horizontal="left" vertical="center" wrapText="1"/>
    </xf>
    <xf numFmtId="0" fontId="35" fillId="0" borderId="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1"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84" t="s">
        <v>0</v>
      </c>
      <c r="B1" s="84" t="s">
        <v>1</v>
      </c>
      <c r="C1" s="84" t="s">
        <v>2</v>
      </c>
      <c r="D1" s="86" t="s">
        <v>3</v>
      </c>
      <c r="E1" s="84" t="s">
        <v>4</v>
      </c>
      <c r="F1" s="84" t="s">
        <v>5</v>
      </c>
      <c r="G1" s="84" t="s">
        <v>6</v>
      </c>
      <c r="H1" s="82" t="s">
        <v>7</v>
      </c>
      <c r="I1" s="88" t="s">
        <v>8</v>
      </c>
      <c r="J1" s="82" t="s">
        <v>9</v>
      </c>
      <c r="K1" s="84" t="s">
        <v>10</v>
      </c>
      <c r="L1" s="87" t="s">
        <v>11</v>
      </c>
      <c r="M1" s="84" t="s">
        <v>12</v>
      </c>
      <c r="N1" s="84"/>
    </row>
    <row r="2" spans="1:14" ht="22.5" customHeight="1">
      <c r="A2" s="84"/>
      <c r="B2" s="84"/>
      <c r="C2" s="84"/>
      <c r="D2" s="86"/>
      <c r="E2" s="84"/>
      <c r="F2" s="84"/>
      <c r="G2" s="84"/>
      <c r="H2" s="82"/>
      <c r="I2" s="88"/>
      <c r="J2" s="83"/>
      <c r="K2" s="85"/>
      <c r="L2" s="87"/>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L1:L2"/>
    <mergeCell ref="M1:N1"/>
    <mergeCell ref="I1:I2"/>
    <mergeCell ref="E1:E2"/>
    <mergeCell ref="F1:F2"/>
    <mergeCell ref="G1:G2"/>
    <mergeCell ref="H1:H2"/>
    <mergeCell ref="J1:J2"/>
    <mergeCell ref="K1:K2"/>
    <mergeCell ref="A1:A2"/>
    <mergeCell ref="B1:B2"/>
    <mergeCell ref="C1:C2"/>
    <mergeCell ref="D1:D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5"/>
  <sheetViews>
    <sheetView tabSelected="1" zoomScalePageLayoutView="0" workbookViewId="0" topLeftCell="B1">
      <pane ySplit="5" topLeftCell="BM6" activePane="bottomLeft" state="frozen"/>
      <selection pane="topLeft" activeCell="A1" sqref="A1"/>
      <selection pane="bottomLeft" activeCell="K13" sqref="K13"/>
    </sheetView>
  </sheetViews>
  <sheetFormatPr defaultColWidth="9.00390625" defaultRowHeight="14.25"/>
  <cols>
    <col min="1" max="1" width="3.50390625" style="1" customWidth="1"/>
    <col min="2" max="2" width="17.875" style="1" customWidth="1"/>
    <col min="3" max="4" width="6.25390625" style="66" customWidth="1"/>
    <col min="5" max="5" width="7.50390625" style="2" customWidth="1"/>
    <col min="6" max="6" width="6.375" style="66" customWidth="1"/>
    <col min="7" max="7" width="6.375" style="81" customWidth="1"/>
    <col min="8" max="8" width="7.25390625" style="66" customWidth="1"/>
    <col min="9" max="9" width="55.25390625" style="73" customWidth="1"/>
    <col min="10" max="10" width="19.125" style="1" customWidth="1"/>
    <col min="11" max="16384" width="9.00390625" style="1" customWidth="1"/>
  </cols>
  <sheetData>
    <row r="1" spans="1:9" ht="21" customHeight="1">
      <c r="A1" s="89" t="s">
        <v>460</v>
      </c>
      <c r="B1" s="90"/>
      <c r="C1" s="90"/>
      <c r="D1" s="90"/>
      <c r="E1" s="90"/>
      <c r="F1" s="90"/>
      <c r="G1" s="90"/>
      <c r="H1" s="90"/>
      <c r="I1" s="90"/>
    </row>
    <row r="2" spans="1:9" ht="24" customHeight="1">
      <c r="A2" s="91" t="s">
        <v>461</v>
      </c>
      <c r="B2" s="91"/>
      <c r="C2" s="91"/>
      <c r="D2" s="91"/>
      <c r="E2" s="91"/>
      <c r="F2" s="91"/>
      <c r="G2" s="91"/>
      <c r="H2" s="91"/>
      <c r="I2" s="91"/>
    </row>
    <row r="3" spans="1:9" s="67" customFormat="1" ht="12.75" customHeight="1">
      <c r="A3" s="92" t="s">
        <v>0</v>
      </c>
      <c r="B3" s="92" t="s">
        <v>393</v>
      </c>
      <c r="C3" s="99" t="s">
        <v>397</v>
      </c>
      <c r="D3" s="99"/>
      <c r="E3" s="99"/>
      <c r="F3" s="99" t="s">
        <v>398</v>
      </c>
      <c r="G3" s="99"/>
      <c r="H3" s="99"/>
      <c r="I3" s="95" t="s">
        <v>438</v>
      </c>
    </row>
    <row r="4" spans="1:9" s="67" customFormat="1" ht="12.75" customHeight="1">
      <c r="A4" s="93"/>
      <c r="B4" s="93"/>
      <c r="C4" s="99" t="s">
        <v>436</v>
      </c>
      <c r="D4" s="99"/>
      <c r="E4" s="99"/>
      <c r="F4" s="99" t="s">
        <v>436</v>
      </c>
      <c r="G4" s="99"/>
      <c r="H4" s="99"/>
      <c r="I4" s="96"/>
    </row>
    <row r="5" spans="1:9" s="68" customFormat="1" ht="30" customHeight="1">
      <c r="A5" s="94"/>
      <c r="B5" s="94"/>
      <c r="C5" s="80" t="s">
        <v>454</v>
      </c>
      <c r="D5" s="80" t="s">
        <v>396</v>
      </c>
      <c r="E5" s="77" t="s">
        <v>437</v>
      </c>
      <c r="F5" s="80" t="s">
        <v>395</v>
      </c>
      <c r="G5" s="80" t="s">
        <v>396</v>
      </c>
      <c r="H5" s="77" t="s">
        <v>437</v>
      </c>
      <c r="I5" s="97"/>
    </row>
    <row r="6" spans="1:9" s="69" customFormat="1" ht="15.75" customHeight="1">
      <c r="A6" s="74">
        <v>1</v>
      </c>
      <c r="B6" s="74" t="s">
        <v>399</v>
      </c>
      <c r="C6" s="78">
        <v>359</v>
      </c>
      <c r="D6" s="78">
        <v>200</v>
      </c>
      <c r="E6" s="76">
        <f>C6-D6</f>
        <v>159</v>
      </c>
      <c r="F6" s="78">
        <v>359</v>
      </c>
      <c r="G6" s="78">
        <v>201</v>
      </c>
      <c r="H6" s="76">
        <f>F6-G6</f>
        <v>158</v>
      </c>
      <c r="I6" s="75"/>
    </row>
    <row r="7" spans="1:9" s="69" customFormat="1" ht="15.75" customHeight="1">
      <c r="A7" s="74">
        <v>2</v>
      </c>
      <c r="B7" s="74" t="s">
        <v>400</v>
      </c>
      <c r="C7" s="78">
        <v>50</v>
      </c>
      <c r="D7" s="78">
        <v>49</v>
      </c>
      <c r="E7" s="76">
        <f aca="true" t="shared" si="0" ref="E7:E38">C7-D7</f>
        <v>1</v>
      </c>
      <c r="F7" s="78">
        <v>47</v>
      </c>
      <c r="G7" s="78">
        <v>49</v>
      </c>
      <c r="H7" s="76">
        <f aca="true" t="shared" si="1" ref="H7:H41">F7-G7</f>
        <v>-2</v>
      </c>
      <c r="I7" s="75"/>
    </row>
    <row r="8" spans="1:9" s="69" customFormat="1" ht="20.25" customHeight="1">
      <c r="A8" s="74">
        <v>3</v>
      </c>
      <c r="B8" s="74" t="s">
        <v>401</v>
      </c>
      <c r="C8" s="78">
        <v>6002</v>
      </c>
      <c r="D8" s="78">
        <v>5253</v>
      </c>
      <c r="E8" s="76">
        <f t="shared" si="0"/>
        <v>749</v>
      </c>
      <c r="F8" s="78">
        <v>6002</v>
      </c>
      <c r="G8" s="78">
        <v>5253</v>
      </c>
      <c r="H8" s="76">
        <f t="shared" si="1"/>
        <v>749</v>
      </c>
      <c r="I8" s="75" t="s">
        <v>455</v>
      </c>
    </row>
    <row r="9" spans="1:9" s="69" customFormat="1" ht="16.5" customHeight="1">
      <c r="A9" s="74">
        <v>4</v>
      </c>
      <c r="B9" s="74" t="s">
        <v>402</v>
      </c>
      <c r="C9" s="78">
        <v>3077</v>
      </c>
      <c r="D9" s="78">
        <v>3366</v>
      </c>
      <c r="E9" s="76">
        <f t="shared" si="0"/>
        <v>-289</v>
      </c>
      <c r="F9" s="78">
        <v>3063</v>
      </c>
      <c r="G9" s="78">
        <v>3523</v>
      </c>
      <c r="H9" s="76">
        <f t="shared" si="1"/>
        <v>-460</v>
      </c>
      <c r="I9" s="79"/>
    </row>
    <row r="10" spans="1:9" s="70" customFormat="1" ht="50.25" customHeight="1">
      <c r="A10" s="74">
        <v>5</v>
      </c>
      <c r="B10" s="74" t="s">
        <v>403</v>
      </c>
      <c r="C10" s="78">
        <v>7107</v>
      </c>
      <c r="D10" s="78">
        <v>8393</v>
      </c>
      <c r="E10" s="76">
        <f t="shared" si="0"/>
        <v>-1286</v>
      </c>
      <c r="F10" s="78">
        <v>7107</v>
      </c>
      <c r="G10" s="78">
        <v>8393</v>
      </c>
      <c r="H10" s="76">
        <f t="shared" si="1"/>
        <v>-1286</v>
      </c>
      <c r="I10" s="75" t="s">
        <v>456</v>
      </c>
    </row>
    <row r="11" spans="1:9" s="69" customFormat="1" ht="36" customHeight="1">
      <c r="A11" s="74">
        <v>6</v>
      </c>
      <c r="B11" s="74" t="s">
        <v>411</v>
      </c>
      <c r="C11" s="78">
        <v>16</v>
      </c>
      <c r="D11" s="78">
        <v>30</v>
      </c>
      <c r="E11" s="76">
        <f t="shared" si="0"/>
        <v>-14</v>
      </c>
      <c r="F11" s="78">
        <v>16</v>
      </c>
      <c r="G11" s="78">
        <v>30</v>
      </c>
      <c r="H11" s="76">
        <f t="shared" si="1"/>
        <v>-14</v>
      </c>
      <c r="I11" s="75" t="s">
        <v>449</v>
      </c>
    </row>
    <row r="12" spans="1:9" s="69" customFormat="1" ht="19.5" customHeight="1">
      <c r="A12" s="74">
        <v>7</v>
      </c>
      <c r="B12" s="74" t="s">
        <v>412</v>
      </c>
      <c r="C12" s="78">
        <v>4</v>
      </c>
      <c r="D12" s="78">
        <v>6</v>
      </c>
      <c r="E12" s="76">
        <f t="shared" si="0"/>
        <v>-2</v>
      </c>
      <c r="F12" s="78">
        <v>3</v>
      </c>
      <c r="G12" s="78">
        <v>4</v>
      </c>
      <c r="H12" s="76">
        <f t="shared" si="1"/>
        <v>-1</v>
      </c>
      <c r="I12" s="75"/>
    </row>
    <row r="13" spans="1:9" s="69" customFormat="1" ht="19.5" customHeight="1">
      <c r="A13" s="74">
        <v>8</v>
      </c>
      <c r="B13" s="74" t="s">
        <v>413</v>
      </c>
      <c r="C13" s="78">
        <v>2</v>
      </c>
      <c r="D13" s="78">
        <v>3</v>
      </c>
      <c r="E13" s="76">
        <f t="shared" si="0"/>
        <v>-1</v>
      </c>
      <c r="F13" s="78">
        <v>1</v>
      </c>
      <c r="G13" s="78">
        <v>3</v>
      </c>
      <c r="H13" s="76">
        <f t="shared" si="1"/>
        <v>-2</v>
      </c>
      <c r="I13" s="75"/>
    </row>
    <row r="14" spans="1:9" s="69" customFormat="1" ht="19.5" customHeight="1">
      <c r="A14" s="74">
        <v>9</v>
      </c>
      <c r="B14" s="74" t="s">
        <v>414</v>
      </c>
      <c r="C14" s="78">
        <v>722</v>
      </c>
      <c r="D14" s="78">
        <v>549</v>
      </c>
      <c r="E14" s="76">
        <f t="shared" si="0"/>
        <v>173</v>
      </c>
      <c r="F14" s="78">
        <v>722</v>
      </c>
      <c r="G14" s="78">
        <v>550</v>
      </c>
      <c r="H14" s="76">
        <f t="shared" si="1"/>
        <v>172</v>
      </c>
      <c r="I14" s="75" t="s">
        <v>458</v>
      </c>
    </row>
    <row r="15" spans="1:9" s="69" customFormat="1" ht="19.5" customHeight="1">
      <c r="A15" s="74">
        <v>10</v>
      </c>
      <c r="B15" s="74" t="s">
        <v>415</v>
      </c>
      <c r="C15" s="78">
        <v>43</v>
      </c>
      <c r="D15" s="78">
        <v>35</v>
      </c>
      <c r="E15" s="76">
        <f t="shared" si="0"/>
        <v>8</v>
      </c>
      <c r="F15" s="78">
        <v>43</v>
      </c>
      <c r="G15" s="78">
        <v>34</v>
      </c>
      <c r="H15" s="76">
        <f t="shared" si="1"/>
        <v>9</v>
      </c>
      <c r="I15" s="75"/>
    </row>
    <row r="16" spans="1:9" s="69" customFormat="1" ht="19.5" customHeight="1">
      <c r="A16" s="74">
        <v>11</v>
      </c>
      <c r="B16" s="74" t="s">
        <v>416</v>
      </c>
      <c r="C16" s="78">
        <v>0</v>
      </c>
      <c r="D16" s="78">
        <v>3</v>
      </c>
      <c r="E16" s="76">
        <f t="shared" si="0"/>
        <v>-3</v>
      </c>
      <c r="F16" s="78">
        <v>0</v>
      </c>
      <c r="G16" s="78">
        <v>3</v>
      </c>
      <c r="H16" s="76">
        <f t="shared" si="1"/>
        <v>-3</v>
      </c>
      <c r="I16" s="75"/>
    </row>
    <row r="17" spans="1:9" s="70" customFormat="1" ht="26.25" customHeight="1">
      <c r="A17" s="74">
        <v>12</v>
      </c>
      <c r="B17" s="74" t="s">
        <v>404</v>
      </c>
      <c r="C17" s="78">
        <v>3229</v>
      </c>
      <c r="D17" s="78">
        <v>5432</v>
      </c>
      <c r="E17" s="76">
        <f t="shared" si="0"/>
        <v>-2203</v>
      </c>
      <c r="F17" s="78">
        <v>3229</v>
      </c>
      <c r="G17" s="78">
        <v>5432</v>
      </c>
      <c r="H17" s="76">
        <f t="shared" si="1"/>
        <v>-2203</v>
      </c>
      <c r="I17" s="75" t="s">
        <v>457</v>
      </c>
    </row>
    <row r="18" spans="1:9" s="69" customFormat="1" ht="24.75" customHeight="1">
      <c r="A18" s="74">
        <v>13</v>
      </c>
      <c r="B18" s="74" t="s">
        <v>417</v>
      </c>
      <c r="C18" s="78">
        <v>0</v>
      </c>
      <c r="D18" s="78">
        <v>4</v>
      </c>
      <c r="E18" s="76">
        <f t="shared" si="0"/>
        <v>-4</v>
      </c>
      <c r="F18" s="78">
        <v>0</v>
      </c>
      <c r="G18" s="78">
        <v>4</v>
      </c>
      <c r="H18" s="76">
        <f t="shared" si="1"/>
        <v>-4</v>
      </c>
      <c r="I18" s="75"/>
    </row>
    <row r="19" spans="1:9" s="69" customFormat="1" ht="19.5" customHeight="1">
      <c r="A19" s="74">
        <v>14</v>
      </c>
      <c r="B19" s="74" t="s">
        <v>418</v>
      </c>
      <c r="C19" s="78">
        <v>136</v>
      </c>
      <c r="D19" s="78">
        <v>518</v>
      </c>
      <c r="E19" s="76">
        <f t="shared" si="0"/>
        <v>-382</v>
      </c>
      <c r="F19" s="78">
        <v>136</v>
      </c>
      <c r="G19" s="78">
        <v>518</v>
      </c>
      <c r="H19" s="76">
        <f t="shared" si="1"/>
        <v>-382</v>
      </c>
      <c r="I19" s="75" t="s">
        <v>443</v>
      </c>
    </row>
    <row r="20" spans="1:9" s="69" customFormat="1" ht="19.5" customHeight="1">
      <c r="A20" s="74">
        <v>15</v>
      </c>
      <c r="B20" s="74" t="s">
        <v>419</v>
      </c>
      <c r="C20" s="78">
        <v>1</v>
      </c>
      <c r="D20" s="78">
        <v>2</v>
      </c>
      <c r="E20" s="76">
        <f t="shared" si="0"/>
        <v>-1</v>
      </c>
      <c r="F20" s="78">
        <v>1</v>
      </c>
      <c r="G20" s="78">
        <v>3</v>
      </c>
      <c r="H20" s="76">
        <f t="shared" si="1"/>
        <v>-2</v>
      </c>
      <c r="I20" s="75"/>
    </row>
    <row r="21" spans="1:9" s="69" customFormat="1" ht="18" customHeight="1">
      <c r="A21" s="74">
        <v>16</v>
      </c>
      <c r="B21" s="74" t="s">
        <v>420</v>
      </c>
      <c r="C21" s="78">
        <v>24</v>
      </c>
      <c r="D21" s="78">
        <v>12</v>
      </c>
      <c r="E21" s="76">
        <f t="shared" si="0"/>
        <v>12</v>
      </c>
      <c r="F21" s="78">
        <v>24</v>
      </c>
      <c r="G21" s="78">
        <v>17</v>
      </c>
      <c r="H21" s="76">
        <f t="shared" si="1"/>
        <v>7</v>
      </c>
      <c r="I21" s="75"/>
    </row>
    <row r="22" spans="1:9" s="69" customFormat="1" ht="18" customHeight="1">
      <c r="A22" s="74">
        <v>17</v>
      </c>
      <c r="B22" s="74" t="s">
        <v>421</v>
      </c>
      <c r="C22" s="78">
        <v>2167</v>
      </c>
      <c r="D22" s="78">
        <v>1722</v>
      </c>
      <c r="E22" s="76">
        <f t="shared" si="0"/>
        <v>445</v>
      </c>
      <c r="F22" s="78">
        <v>2167</v>
      </c>
      <c r="G22" s="78">
        <v>1722</v>
      </c>
      <c r="H22" s="76">
        <f t="shared" si="1"/>
        <v>445</v>
      </c>
      <c r="I22" s="75" t="s">
        <v>441</v>
      </c>
    </row>
    <row r="23" spans="1:9" s="69" customFormat="1" ht="18" customHeight="1">
      <c r="A23" s="74">
        <v>18</v>
      </c>
      <c r="B23" s="74" t="s">
        <v>422</v>
      </c>
      <c r="C23" s="78">
        <v>319</v>
      </c>
      <c r="D23" s="78">
        <v>435</v>
      </c>
      <c r="E23" s="76">
        <f t="shared" si="0"/>
        <v>-116</v>
      </c>
      <c r="F23" s="78">
        <v>319</v>
      </c>
      <c r="G23" s="78">
        <v>435</v>
      </c>
      <c r="H23" s="76">
        <f t="shared" si="1"/>
        <v>-116</v>
      </c>
      <c r="I23" s="75" t="s">
        <v>450</v>
      </c>
    </row>
    <row r="24" spans="1:9" s="69" customFormat="1" ht="18" customHeight="1">
      <c r="A24" s="74">
        <v>19</v>
      </c>
      <c r="B24" s="74" t="s">
        <v>423</v>
      </c>
      <c r="C24" s="78">
        <v>59</v>
      </c>
      <c r="D24" s="78">
        <v>27</v>
      </c>
      <c r="E24" s="76">
        <f t="shared" si="0"/>
        <v>32</v>
      </c>
      <c r="F24" s="78">
        <v>50</v>
      </c>
      <c r="G24" s="78">
        <v>79</v>
      </c>
      <c r="H24" s="76">
        <f t="shared" si="1"/>
        <v>-29</v>
      </c>
      <c r="I24" s="75"/>
    </row>
    <row r="25" spans="1:9" s="69" customFormat="1" ht="18" customHeight="1">
      <c r="A25" s="74">
        <v>20</v>
      </c>
      <c r="B25" s="74" t="s">
        <v>444</v>
      </c>
      <c r="C25" s="78">
        <v>0</v>
      </c>
      <c r="D25" s="78">
        <v>0</v>
      </c>
      <c r="E25" s="76">
        <f t="shared" si="0"/>
        <v>0</v>
      </c>
      <c r="F25" s="78">
        <v>0</v>
      </c>
      <c r="G25" s="78">
        <v>0</v>
      </c>
      <c r="H25" s="76">
        <f t="shared" si="1"/>
        <v>0</v>
      </c>
      <c r="I25" s="75"/>
    </row>
    <row r="26" spans="1:9" s="69" customFormat="1" ht="18" customHeight="1">
      <c r="A26" s="74">
        <v>21</v>
      </c>
      <c r="B26" s="74" t="s">
        <v>424</v>
      </c>
      <c r="C26" s="78">
        <v>11</v>
      </c>
      <c r="D26" s="78">
        <v>8</v>
      </c>
      <c r="E26" s="76">
        <f t="shared" si="0"/>
        <v>3</v>
      </c>
      <c r="F26" s="78">
        <v>11</v>
      </c>
      <c r="G26" s="78">
        <v>8</v>
      </c>
      <c r="H26" s="76">
        <f t="shared" si="1"/>
        <v>3</v>
      </c>
      <c r="I26" s="75"/>
    </row>
    <row r="27" spans="1:9" s="69" customFormat="1" ht="18" customHeight="1">
      <c r="A27" s="74">
        <v>22</v>
      </c>
      <c r="B27" s="74" t="s">
        <v>425</v>
      </c>
      <c r="C27" s="78">
        <v>2</v>
      </c>
      <c r="D27" s="78">
        <v>1</v>
      </c>
      <c r="E27" s="76">
        <f t="shared" si="0"/>
        <v>1</v>
      </c>
      <c r="F27" s="78">
        <v>1</v>
      </c>
      <c r="G27" s="78">
        <v>1</v>
      </c>
      <c r="H27" s="76">
        <f t="shared" si="1"/>
        <v>0</v>
      </c>
      <c r="I27" s="75"/>
    </row>
    <row r="28" spans="1:9" s="69" customFormat="1" ht="18" customHeight="1">
      <c r="A28" s="74">
        <v>23</v>
      </c>
      <c r="B28" s="74" t="s">
        <v>426</v>
      </c>
      <c r="C28" s="78">
        <v>0</v>
      </c>
      <c r="D28" s="78">
        <v>3</v>
      </c>
      <c r="E28" s="76">
        <f t="shared" si="0"/>
        <v>-3</v>
      </c>
      <c r="F28" s="78">
        <v>0</v>
      </c>
      <c r="G28" s="78">
        <v>3</v>
      </c>
      <c r="H28" s="76">
        <f t="shared" si="1"/>
        <v>-3</v>
      </c>
      <c r="I28" s="75"/>
    </row>
    <row r="29" spans="1:9" s="69" customFormat="1" ht="18" customHeight="1">
      <c r="A29" s="74">
        <v>24</v>
      </c>
      <c r="B29" s="74" t="s">
        <v>427</v>
      </c>
      <c r="C29" s="78">
        <v>128</v>
      </c>
      <c r="D29" s="78">
        <v>59</v>
      </c>
      <c r="E29" s="76">
        <f t="shared" si="0"/>
        <v>69</v>
      </c>
      <c r="F29" s="78">
        <v>121</v>
      </c>
      <c r="G29" s="78">
        <v>64</v>
      </c>
      <c r="H29" s="76">
        <f t="shared" si="1"/>
        <v>57</v>
      </c>
      <c r="I29" s="75" t="s">
        <v>442</v>
      </c>
    </row>
    <row r="30" spans="1:9" s="69" customFormat="1" ht="34.5" customHeight="1">
      <c r="A30" s="74">
        <v>25</v>
      </c>
      <c r="B30" s="74" t="s">
        <v>428</v>
      </c>
      <c r="C30" s="78">
        <v>0</v>
      </c>
      <c r="D30" s="78">
        <v>0</v>
      </c>
      <c r="E30" s="76">
        <f t="shared" si="0"/>
        <v>0</v>
      </c>
      <c r="F30" s="78">
        <v>0</v>
      </c>
      <c r="G30" s="78">
        <v>0</v>
      </c>
      <c r="H30" s="76">
        <f t="shared" si="1"/>
        <v>0</v>
      </c>
      <c r="I30" s="75" t="s">
        <v>459</v>
      </c>
    </row>
    <row r="31" spans="1:9" s="69" customFormat="1" ht="15" customHeight="1">
      <c r="A31" s="74">
        <v>26</v>
      </c>
      <c r="B31" s="74" t="s">
        <v>429</v>
      </c>
      <c r="C31" s="78">
        <v>0</v>
      </c>
      <c r="D31" s="78">
        <v>1</v>
      </c>
      <c r="E31" s="76">
        <f t="shared" si="0"/>
        <v>-1</v>
      </c>
      <c r="F31" s="78">
        <v>0</v>
      </c>
      <c r="G31" s="78">
        <v>1</v>
      </c>
      <c r="H31" s="76">
        <f t="shared" si="1"/>
        <v>-1</v>
      </c>
      <c r="I31" s="75"/>
    </row>
    <row r="32" spans="1:9" s="69" customFormat="1" ht="15" customHeight="1">
      <c r="A32" s="74">
        <v>27</v>
      </c>
      <c r="B32" s="74" t="s">
        <v>430</v>
      </c>
      <c r="C32" s="78">
        <v>55</v>
      </c>
      <c r="D32" s="78">
        <v>10</v>
      </c>
      <c r="E32" s="76">
        <f t="shared" si="0"/>
        <v>45</v>
      </c>
      <c r="F32" s="78">
        <v>55</v>
      </c>
      <c r="G32" s="78">
        <v>10</v>
      </c>
      <c r="H32" s="76">
        <f t="shared" si="1"/>
        <v>45</v>
      </c>
      <c r="I32" s="75" t="s">
        <v>447</v>
      </c>
    </row>
    <row r="33" spans="1:9" s="69" customFormat="1" ht="15" customHeight="1">
      <c r="A33" s="74">
        <v>28</v>
      </c>
      <c r="B33" s="74" t="s">
        <v>431</v>
      </c>
      <c r="C33" s="78">
        <v>4</v>
      </c>
      <c r="D33" s="78">
        <v>8</v>
      </c>
      <c r="E33" s="76">
        <f t="shared" si="0"/>
        <v>-4</v>
      </c>
      <c r="F33" s="78">
        <v>2</v>
      </c>
      <c r="G33" s="78">
        <v>3</v>
      </c>
      <c r="H33" s="76">
        <f t="shared" si="1"/>
        <v>-1</v>
      </c>
      <c r="I33" s="75"/>
    </row>
    <row r="34" spans="1:9" s="69" customFormat="1" ht="15" customHeight="1">
      <c r="A34" s="74">
        <v>29</v>
      </c>
      <c r="B34" s="74" t="s">
        <v>432</v>
      </c>
      <c r="C34" s="78">
        <v>19</v>
      </c>
      <c r="D34" s="78">
        <v>16</v>
      </c>
      <c r="E34" s="76">
        <f t="shared" si="0"/>
        <v>3</v>
      </c>
      <c r="F34" s="78">
        <v>19</v>
      </c>
      <c r="G34" s="78">
        <v>14</v>
      </c>
      <c r="H34" s="76">
        <f t="shared" si="1"/>
        <v>5</v>
      </c>
      <c r="I34" s="75"/>
    </row>
    <row r="35" spans="1:9" s="69" customFormat="1" ht="15" customHeight="1">
      <c r="A35" s="74">
        <v>30</v>
      </c>
      <c r="B35" s="74" t="s">
        <v>433</v>
      </c>
      <c r="C35" s="78">
        <v>0</v>
      </c>
      <c r="D35" s="78">
        <v>0</v>
      </c>
      <c r="E35" s="76">
        <f t="shared" si="0"/>
        <v>0</v>
      </c>
      <c r="F35" s="78">
        <v>0</v>
      </c>
      <c r="G35" s="78">
        <v>0</v>
      </c>
      <c r="H35" s="76">
        <f t="shared" si="1"/>
        <v>0</v>
      </c>
      <c r="I35" s="75" t="s">
        <v>439</v>
      </c>
    </row>
    <row r="36" spans="1:9" s="69" customFormat="1" ht="15" customHeight="1">
      <c r="A36" s="74">
        <v>31</v>
      </c>
      <c r="B36" s="74" t="s">
        <v>434</v>
      </c>
      <c r="C36" s="78">
        <v>4</v>
      </c>
      <c r="D36" s="78">
        <v>1</v>
      </c>
      <c r="E36" s="76">
        <f t="shared" si="0"/>
        <v>3</v>
      </c>
      <c r="F36" s="78">
        <v>4</v>
      </c>
      <c r="G36" s="78">
        <v>1</v>
      </c>
      <c r="H36" s="76">
        <f t="shared" si="1"/>
        <v>3</v>
      </c>
      <c r="I36" s="75" t="s">
        <v>446</v>
      </c>
    </row>
    <row r="37" spans="1:9" s="69" customFormat="1" ht="15" customHeight="1">
      <c r="A37" s="74">
        <v>32</v>
      </c>
      <c r="B37" s="74" t="s">
        <v>435</v>
      </c>
      <c r="C37" s="78">
        <v>0</v>
      </c>
      <c r="D37" s="78">
        <v>0</v>
      </c>
      <c r="E37" s="76">
        <f t="shared" si="0"/>
        <v>0</v>
      </c>
      <c r="F37" s="78">
        <v>0</v>
      </c>
      <c r="G37" s="78">
        <v>0</v>
      </c>
      <c r="H37" s="76">
        <f t="shared" si="1"/>
        <v>0</v>
      </c>
      <c r="I37" s="75" t="s">
        <v>440</v>
      </c>
    </row>
    <row r="38" spans="1:9" s="71" customFormat="1" ht="39.75" customHeight="1">
      <c r="A38" s="74">
        <v>33</v>
      </c>
      <c r="B38" s="75" t="s">
        <v>445</v>
      </c>
      <c r="C38" s="78">
        <v>0</v>
      </c>
      <c r="D38" s="78">
        <v>0</v>
      </c>
      <c r="E38" s="76">
        <f t="shared" si="0"/>
        <v>0</v>
      </c>
      <c r="F38" s="78">
        <v>0</v>
      </c>
      <c r="G38" s="78">
        <v>0</v>
      </c>
      <c r="H38" s="76">
        <f t="shared" si="1"/>
        <v>0</v>
      </c>
      <c r="I38" s="75" t="s">
        <v>451</v>
      </c>
    </row>
    <row r="39" spans="1:9" s="71" customFormat="1" ht="20.25" customHeight="1">
      <c r="A39" s="74"/>
      <c r="B39" s="74" t="s">
        <v>405</v>
      </c>
      <c r="C39" s="78">
        <f aca="true" t="shared" si="2" ref="C39:H39">SUM(C6:C38)</f>
        <v>23540</v>
      </c>
      <c r="D39" s="78">
        <f t="shared" si="2"/>
        <v>26146</v>
      </c>
      <c r="E39" s="78">
        <f t="shared" si="2"/>
        <v>-2606</v>
      </c>
      <c r="F39" s="78">
        <f t="shared" si="2"/>
        <v>23502</v>
      </c>
      <c r="G39" s="78">
        <f t="shared" si="2"/>
        <v>26358</v>
      </c>
      <c r="H39" s="78">
        <f t="shared" si="2"/>
        <v>-2856</v>
      </c>
      <c r="I39" s="75"/>
    </row>
    <row r="40" spans="1:9" s="69" customFormat="1" ht="17.25" customHeight="1">
      <c r="A40" s="74">
        <v>34</v>
      </c>
      <c r="B40" s="74" t="s">
        <v>406</v>
      </c>
      <c r="C40" s="78">
        <v>7837</v>
      </c>
      <c r="D40" s="78">
        <v>9295</v>
      </c>
      <c r="E40" s="76">
        <f>C40-D40</f>
        <v>-1458</v>
      </c>
      <c r="F40" s="78">
        <v>7837</v>
      </c>
      <c r="G40" s="78">
        <v>9295</v>
      </c>
      <c r="H40" s="76">
        <f t="shared" si="1"/>
        <v>-1458</v>
      </c>
      <c r="I40" s="75" t="s">
        <v>452</v>
      </c>
    </row>
    <row r="41" spans="1:9" s="69" customFormat="1" ht="18.75" customHeight="1">
      <c r="A41" s="74">
        <v>35</v>
      </c>
      <c r="B41" s="74" t="s">
        <v>410</v>
      </c>
      <c r="C41" s="78">
        <v>39438</v>
      </c>
      <c r="D41" s="78">
        <v>44481</v>
      </c>
      <c r="E41" s="76">
        <f>C41-D41</f>
        <v>-5043</v>
      </c>
      <c r="F41" s="78">
        <v>39438</v>
      </c>
      <c r="G41" s="78">
        <v>44481</v>
      </c>
      <c r="H41" s="76">
        <f t="shared" si="1"/>
        <v>-5043</v>
      </c>
      <c r="I41" s="75"/>
    </row>
    <row r="42" spans="1:9" s="69" customFormat="1" ht="21.75" customHeight="1">
      <c r="A42" s="74">
        <v>36</v>
      </c>
      <c r="B42" s="74" t="s">
        <v>407</v>
      </c>
      <c r="C42" s="78">
        <v>2583</v>
      </c>
      <c r="D42" s="78">
        <v>2435</v>
      </c>
      <c r="E42" s="76">
        <f>C42-D42</f>
        <v>148</v>
      </c>
      <c r="F42" s="78">
        <v>2583</v>
      </c>
      <c r="G42" s="78">
        <v>2435</v>
      </c>
      <c r="H42" s="76">
        <f>F42-G42</f>
        <v>148</v>
      </c>
      <c r="I42" s="79" t="s">
        <v>448</v>
      </c>
    </row>
    <row r="43" spans="1:9" s="69" customFormat="1" ht="18" customHeight="1">
      <c r="A43" s="74"/>
      <c r="B43" s="74" t="s">
        <v>408</v>
      </c>
      <c r="C43" s="78">
        <f aca="true" t="shared" si="3" ref="C43:H43">SUM(C40:C42)</f>
        <v>49858</v>
      </c>
      <c r="D43" s="78">
        <f t="shared" si="3"/>
        <v>56211</v>
      </c>
      <c r="E43" s="78">
        <f t="shared" si="3"/>
        <v>-6353</v>
      </c>
      <c r="F43" s="78">
        <f t="shared" si="3"/>
        <v>49858</v>
      </c>
      <c r="G43" s="78">
        <f t="shared" si="3"/>
        <v>56211</v>
      </c>
      <c r="H43" s="78">
        <f t="shared" si="3"/>
        <v>-6353</v>
      </c>
      <c r="I43" s="75"/>
    </row>
    <row r="44" spans="1:9" s="72" customFormat="1" ht="15.75" customHeight="1">
      <c r="A44" s="74"/>
      <c r="B44" s="74" t="s">
        <v>409</v>
      </c>
      <c r="C44" s="78">
        <f aca="true" t="shared" si="4" ref="C44:H44">C43+C39</f>
        <v>73398</v>
      </c>
      <c r="D44" s="78">
        <f t="shared" si="4"/>
        <v>82357</v>
      </c>
      <c r="E44" s="78">
        <f t="shared" si="4"/>
        <v>-8959</v>
      </c>
      <c r="F44" s="78">
        <f t="shared" si="4"/>
        <v>73360</v>
      </c>
      <c r="G44" s="78">
        <f t="shared" si="4"/>
        <v>82569</v>
      </c>
      <c r="H44" s="78">
        <f t="shared" si="4"/>
        <v>-9209</v>
      </c>
      <c r="I44" s="75"/>
    </row>
    <row r="45" spans="1:9" ht="13.5" customHeight="1">
      <c r="A45" s="98" t="s">
        <v>394</v>
      </c>
      <c r="B45" s="98"/>
      <c r="C45" s="98"/>
      <c r="D45" s="98"/>
      <c r="E45" s="98"/>
      <c r="F45" s="98"/>
      <c r="G45" s="98" t="s">
        <v>453</v>
      </c>
      <c r="H45" s="98"/>
      <c r="I45" s="98"/>
    </row>
  </sheetData>
  <sheetProtection/>
  <mergeCells count="11">
    <mergeCell ref="A45:F45"/>
    <mergeCell ref="G45:I45"/>
    <mergeCell ref="C3:E3"/>
    <mergeCell ref="C4:E4"/>
    <mergeCell ref="F4:H4"/>
    <mergeCell ref="F3:H3"/>
    <mergeCell ref="A1:I1"/>
    <mergeCell ref="A2:I2"/>
    <mergeCell ref="A3:A5"/>
    <mergeCell ref="B3:B5"/>
    <mergeCell ref="I3:I5"/>
  </mergeCells>
  <printOptions horizontalCentered="1" verticalCentered="1"/>
  <pageMargins left="0.35433070866141736" right="0.3937007874015748" top="0.6299212598425197" bottom="0.35433070866141736"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Microsoft</cp:lastModifiedBy>
  <cp:lastPrinted>2018-02-24T08:33:29Z</cp:lastPrinted>
  <dcterms:created xsi:type="dcterms:W3CDTF">2009-07-01T07:25:37Z</dcterms:created>
  <dcterms:modified xsi:type="dcterms:W3CDTF">2018-05-16T08:33:14Z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